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KALAS\"/>
    </mc:Choice>
  </mc:AlternateContent>
  <xr:revisionPtr revIDLastSave="0" documentId="13_ncr:1_{687CCAB0-FEE6-437B-8E76-24B58A8C1FB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árok1" sheetId="1" r:id="rId1"/>
    <sheet name="Komponenty a spotrebny material" sheetId="2" r:id="rId2"/>
  </sheets>
  <definedNames>
    <definedName name="_xlnm.Print_Area" localSheetId="0">Hárok1!$A$1:$J$60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3" i="1" l="1"/>
  <c r="B43" i="1"/>
  <c r="D43" i="1"/>
  <c r="I43" i="1"/>
  <c r="A44" i="1"/>
  <c r="B44" i="1"/>
  <c r="D44" i="1"/>
  <c r="I44" i="1"/>
  <c r="B46" i="1"/>
  <c r="A47" i="1"/>
  <c r="B47" i="1"/>
  <c r="D47" i="1"/>
  <c r="I47" i="1"/>
  <c r="A48" i="1"/>
  <c r="B48" i="1"/>
  <c r="D48" i="1"/>
  <c r="I48" i="1"/>
  <c r="A49" i="1"/>
  <c r="B49" i="1"/>
  <c r="D49" i="1"/>
  <c r="I49" i="1"/>
  <c r="A50" i="1"/>
  <c r="B50" i="1"/>
  <c r="D50" i="1"/>
  <c r="I50" i="1"/>
  <c r="B51" i="1"/>
  <c r="A37" i="1"/>
  <c r="B37" i="1"/>
  <c r="D37" i="1"/>
  <c r="I37" i="1"/>
  <c r="A38" i="1"/>
  <c r="B38" i="1"/>
  <c r="D38" i="1"/>
  <c r="I38" i="1"/>
  <c r="A39" i="1"/>
  <c r="B39" i="1"/>
  <c r="D39" i="1"/>
  <c r="I39" i="1"/>
  <c r="A40" i="1"/>
  <c r="B40" i="1"/>
  <c r="D40" i="1"/>
  <c r="I40" i="1"/>
  <c r="A41" i="1"/>
  <c r="B41" i="1"/>
  <c r="D41" i="1"/>
  <c r="I41" i="1"/>
  <c r="A42" i="1"/>
  <c r="B42" i="1"/>
  <c r="D42" i="1"/>
  <c r="I42" i="1"/>
  <c r="A21" i="1"/>
  <c r="B21" i="1"/>
  <c r="D21" i="1"/>
  <c r="I21" i="1"/>
  <c r="A22" i="1"/>
  <c r="B22" i="1"/>
  <c r="D22" i="1"/>
  <c r="I22" i="1"/>
  <c r="B23" i="1"/>
  <c r="A24" i="1"/>
  <c r="B24" i="1"/>
  <c r="D24" i="1"/>
  <c r="I24" i="1"/>
  <c r="A25" i="1"/>
  <c r="B25" i="1"/>
  <c r="D25" i="1"/>
  <c r="I25" i="1"/>
  <c r="A26" i="1"/>
  <c r="B26" i="1"/>
  <c r="D26" i="1"/>
  <c r="I26" i="1"/>
  <c r="A27" i="1"/>
  <c r="B27" i="1"/>
  <c r="D27" i="1"/>
  <c r="I27" i="1"/>
  <c r="A28" i="1"/>
  <c r="B28" i="1"/>
  <c r="D28" i="1"/>
  <c r="I28" i="1"/>
  <c r="A29" i="1"/>
  <c r="B29" i="1"/>
  <c r="D29" i="1"/>
  <c r="I29" i="1"/>
  <c r="A30" i="1"/>
  <c r="B30" i="1"/>
  <c r="D30" i="1"/>
  <c r="I30" i="1"/>
  <c r="A31" i="1"/>
  <c r="B31" i="1"/>
  <c r="D31" i="1"/>
  <c r="I31" i="1"/>
  <c r="A32" i="1"/>
  <c r="B32" i="1"/>
  <c r="D32" i="1"/>
  <c r="I32" i="1"/>
  <c r="A33" i="1"/>
  <c r="B33" i="1"/>
  <c r="D33" i="1"/>
  <c r="I33" i="1"/>
  <c r="A34" i="1"/>
  <c r="B34" i="1"/>
  <c r="D34" i="1"/>
  <c r="I34" i="1"/>
  <c r="A35" i="1"/>
  <c r="B35" i="1"/>
  <c r="D35" i="1"/>
  <c r="I35" i="1"/>
  <c r="A36" i="1"/>
  <c r="B36" i="1"/>
  <c r="D36" i="1"/>
  <c r="I36" i="1"/>
  <c r="I12" i="1"/>
  <c r="I13" i="1"/>
  <c r="I14" i="1"/>
  <c r="I15" i="1"/>
  <c r="I16" i="1"/>
  <c r="I17" i="1"/>
  <c r="I18" i="1"/>
  <c r="I19" i="1"/>
  <c r="I20" i="1"/>
  <c r="I11" i="1"/>
  <c r="D12" i="1"/>
  <c r="D13" i="1"/>
  <c r="D14" i="1"/>
  <c r="D15" i="1"/>
  <c r="D16" i="1"/>
  <c r="D17" i="1"/>
  <c r="D18" i="1"/>
  <c r="D19" i="1"/>
  <c r="D20" i="1"/>
  <c r="D11" i="1"/>
  <c r="B12" i="1"/>
  <c r="B13" i="1"/>
  <c r="B14" i="1"/>
  <c r="B15" i="1"/>
  <c r="B16" i="1"/>
  <c r="B17" i="1"/>
  <c r="B18" i="1"/>
  <c r="B19" i="1"/>
  <c r="B20" i="1"/>
  <c r="B11" i="1"/>
  <c r="A11" i="1"/>
  <c r="A12" i="1"/>
  <c r="A13" i="1"/>
  <c r="A14" i="1"/>
  <c r="A15" i="1"/>
  <c r="A16" i="1"/>
  <c r="A17" i="1"/>
  <c r="A18" i="1"/>
  <c r="A19" i="1"/>
  <c r="A20" i="1"/>
  <c r="B10" i="1"/>
  <c r="F45" i="2" l="1"/>
</calcChain>
</file>

<file path=xl/sharedStrings.xml><?xml version="1.0" encoding="utf-8"?>
<sst xmlns="http://schemas.openxmlformats.org/spreadsheetml/2006/main" count="171" uniqueCount="123">
  <si>
    <t>Názov položky</t>
  </si>
  <si>
    <t>Opis položky</t>
  </si>
  <si>
    <t>MJ</t>
  </si>
  <si>
    <t>P.č.</t>
  </si>
  <si>
    <t>Obchodné meno, sídlo:</t>
  </si>
  <si>
    <t>Dátum vypracovania ponuky:</t>
  </si>
  <si>
    <t>Množstvo</t>
  </si>
  <si>
    <r>
      <rPr>
        <i/>
        <vertAlign val="superscript"/>
        <sz val="10"/>
        <color indexed="10"/>
        <rFont val="Calibri"/>
        <family val="2"/>
        <charset val="238"/>
      </rPr>
      <t>2</t>
    </r>
    <r>
      <rPr>
        <i/>
        <sz val="10"/>
        <color indexed="10"/>
        <rFont val="Calibri"/>
        <family val="2"/>
        <charset val="238"/>
      </rPr>
      <t xml:space="preserve"> Predkladateľ cenovej ponuky do poznámky uvedie odlišné, príp. doplňujúce parametre z opisu položky alebo ďaľšie doplňujúce informácie a skutočnosti</t>
    </r>
  </si>
  <si>
    <r>
      <t>CENOVÁ PONUKA</t>
    </r>
    <r>
      <rPr>
        <b/>
        <vertAlign val="superscript"/>
        <sz val="16"/>
        <color indexed="10"/>
        <rFont val="Calibri"/>
        <family val="2"/>
        <charset val="238"/>
      </rPr>
      <t>1</t>
    </r>
  </si>
  <si>
    <r>
      <rPr>
        <i/>
        <vertAlign val="superscript"/>
        <sz val="10"/>
        <color indexed="10"/>
        <rFont val="Calibri"/>
        <family val="2"/>
        <charset val="238"/>
      </rPr>
      <t>1</t>
    </r>
    <r>
      <rPr>
        <i/>
        <sz val="10"/>
        <color indexed="10"/>
        <rFont val="Calibri"/>
        <family val="2"/>
        <charset val="238"/>
      </rPr>
      <t xml:space="preserve"> Predkladateľ cenovej ponuky vypĺňa údaje do bielych polí</t>
    </r>
  </si>
  <si>
    <t>Predložením cenovej ponuky potvrdzujem, že ponuka zodpovedá cenám obvyklým v danom mieste a čase.</t>
  </si>
  <si>
    <t>Vzorový formulár č. 1.02</t>
  </si>
  <si>
    <t>Celková cena
(s DPH)</t>
  </si>
  <si>
    <t>Celková cena
(bez DPH)</t>
  </si>
  <si>
    <t>Jednotková cena
(bez DPH)</t>
  </si>
  <si>
    <t>Zoznam položiek “Spotrebný materiál a komponenty na výrobu testovacej prototypovej verzie na skúšanie funkčnosti”</t>
  </si>
  <si>
    <t>typ</t>
  </si>
  <si>
    <t>Mnozstvo ks</t>
  </si>
  <si>
    <t>Poznámka</t>
  </si>
  <si>
    <t>KOMPONENTY</t>
  </si>
  <si>
    <t>Ventil</t>
  </si>
  <si>
    <t>rýchly</t>
  </si>
  <si>
    <t>Rôzne ventili na rýchle ovládanie (otvorenie cca 1ms) veľkého prietoku vzduchu (150-250l/min pri 300kPa) – médium O2</t>
  </si>
  <si>
    <t>riadiaci</t>
  </si>
  <si>
    <t>ventili na riadnie prefukov, odfukov a pomocné vzduchy - médium O2</t>
  </si>
  <si>
    <t>Ventil regulačný</t>
  </si>
  <si>
    <t>proporcionál</t>
  </si>
  <si>
    <t>Ventil pre reguláciu vstupného tlaku – médium O2</t>
  </si>
  <si>
    <t>Proporcionál ventili pre nastsvenie prefukového tlaku – médium O2</t>
  </si>
  <si>
    <t>Vstupný filter</t>
  </si>
  <si>
    <t>spekaný filter</t>
  </si>
  <si>
    <t>Filtrácia vstupného média O2 5um prietok 250-300l/min</t>
  </si>
  <si>
    <t>Vstupný konektor</t>
  </si>
  <si>
    <t>Nist + protikus</t>
  </si>
  <si>
    <t>Vstupný konektor pre prívod média O2</t>
  </si>
  <si>
    <t>Rýchlosposjky</t>
  </si>
  <si>
    <t>na kontaktovanie hadičiek</t>
  </si>
  <si>
    <t>Rôzne typy konektorov, prepojok a redukcíí pre testovacie zapojenia</t>
  </si>
  <si>
    <t>Hadičky</t>
  </si>
  <si>
    <t>na médium O2</t>
  </si>
  <si>
    <t>Prepojovacie hadičky pre vnútorné, vonkajšie a testovacie prepojenia</t>
  </si>
  <si>
    <t>Panelové konektory</t>
  </si>
  <si>
    <t>pre napojenie hadíc MGT</t>
  </si>
  <si>
    <t>Panelové konektory výstupov a meracieho katétra (rôzne typy)</t>
  </si>
  <si>
    <t>Jednocestné ventily</t>
  </si>
  <si>
    <t>Krabičky na testovanie</t>
  </si>
  <si>
    <t>Krabičky pre testovacie zapojenia</t>
  </si>
  <si>
    <t xml:space="preserve">Ostatné </t>
  </si>
  <si>
    <t>spojovací materiál</t>
  </si>
  <si>
    <t>Spojovací materiál pre montáž jednotlivých komponentov a testovacích zapojení</t>
  </si>
  <si>
    <t>ELEKTRO</t>
  </si>
  <si>
    <t>Displej</t>
  </si>
  <si>
    <t>Displej prístroja a jeho alternatívy</t>
  </si>
  <si>
    <t>Procesor</t>
  </si>
  <si>
    <t>procesor</t>
  </si>
  <si>
    <t>Riadiaci procesor zariadenia</t>
  </si>
  <si>
    <t>polovodiče</t>
  </si>
  <si>
    <t>spínacie prvky, ochrany</t>
  </si>
  <si>
    <t>Polovodičové komponenty riadiacej jednotky a snímania tlaku</t>
  </si>
  <si>
    <t>konektory</t>
  </si>
  <si>
    <t>Interné prepojovacie signálne a napájacie konektory</t>
  </si>
  <si>
    <t>tlačidla</t>
  </si>
  <si>
    <t>ovládacie, zapínacie</t>
  </si>
  <si>
    <t>Odolné tlačídlá ovládania prístroja</t>
  </si>
  <si>
    <t>n-kóder</t>
  </si>
  <si>
    <t>pre nastavovanie</t>
  </si>
  <si>
    <t>Odolný Rotačný enkodér ovládania prístroja</t>
  </si>
  <si>
    <t>signalizácia</t>
  </si>
  <si>
    <t>LED, akustika medical</t>
  </si>
  <si>
    <t>Vyzuálna a akustická signalizácia alarmov určených pre medicínske aplikácie</t>
  </si>
  <si>
    <t>SMD súčiastky</t>
  </si>
  <si>
    <t>Ostatné elektronické komponenty (diskrétne a pasívne)</t>
  </si>
  <si>
    <t>Snímač tlaku</t>
  </si>
  <si>
    <t>rozsah 0-10 Bar</t>
  </si>
  <si>
    <t>Snímač vstupného tlaku s digitálnym/analógovým výstupom podľa dostupnosti</t>
  </si>
  <si>
    <t>rozsah 0-30 kPa</t>
  </si>
  <si>
    <t>Snímač tlaku meracieho katétra s digitálnym/analógovým výstupom podľa dostupnosti</t>
  </si>
  <si>
    <t>akumulátory</t>
  </si>
  <si>
    <t>LION akumulátory prístroja</t>
  </si>
  <si>
    <t>ovládacie relé</t>
  </si>
  <si>
    <t>Hlavné relé napájania prístroja</t>
  </si>
  <si>
    <t>káble</t>
  </si>
  <si>
    <t>nízkonapäťové</t>
  </si>
  <si>
    <t>Interné prepojovacie signálne a nízkonapäťové káble</t>
  </si>
  <si>
    <t>Káble 230V</t>
  </si>
  <si>
    <t>napájanie s aretáciou</t>
  </si>
  <si>
    <t>Prívodná šnúra s aretáciou a interné silové káble napájania</t>
  </si>
  <si>
    <t>Vstupný filter 230V</t>
  </si>
  <si>
    <t>filter s aretovaním</t>
  </si>
  <si>
    <t>Vstupný EMC filter napájania zo siete</t>
  </si>
  <si>
    <t>koncovky</t>
  </si>
  <si>
    <t>Koncovky silových interných káblov</t>
  </si>
  <si>
    <t>Nálepka predný panel</t>
  </si>
  <si>
    <t>bez tlačidieľ</t>
  </si>
  <si>
    <t>Nálepka predného panela bez tlačidiel</t>
  </si>
  <si>
    <t>s tlačidlamy</t>
  </si>
  <si>
    <t>Nálepka predného panela s tlačidlami</t>
  </si>
  <si>
    <t>Výroba a osadenie dosiek plošných spojov</t>
  </si>
  <si>
    <t>Výroba dosiek pološných spojov podla potrieb riadenia a regulácie prístroja</t>
  </si>
  <si>
    <t>Ostatné výdavky na spotrebný materiál pri výrobe prototypov</t>
  </si>
  <si>
    <t>Zvlhčovací systém dýchacích plynov</t>
  </si>
  <si>
    <t>Zvlhčovací systém dýchacích plynov najvyššej triedy, vrátane príslušenstva</t>
  </si>
  <si>
    <t>SPOTREBNÝ MATERIÁL</t>
  </si>
  <si>
    <t>Kyslík</t>
  </si>
  <si>
    <t>Messer kyslíková flaša</t>
  </si>
  <si>
    <t>Kyslík spotrebovaný pri vývoji</t>
  </si>
  <si>
    <t>elektro</t>
  </si>
  <si>
    <t>Cín, tavidlo, hroty</t>
  </si>
  <si>
    <t>Spotrebný materiál pri osádzaní a úpravách DPS prototypov</t>
  </si>
  <si>
    <t>Peet</t>
  </si>
  <si>
    <t>materiál do 3D medical</t>
  </si>
  <si>
    <t>Spotrebný materiál 3D tlač</t>
  </si>
  <si>
    <t>PC-ABS</t>
  </si>
  <si>
    <t>materiál do 3D ABS</t>
  </si>
  <si>
    <t>CELKOM</t>
  </si>
  <si>
    <t>Predmet zákazky: Spotrebný materiál a komponenty na výrobu testovacej prototypovej verzie na skúšanie funkčnosti</t>
  </si>
  <si>
    <t>ks</t>
  </si>
  <si>
    <t xml:space="preserve">Dátum : </t>
  </si>
  <si>
    <t xml:space="preserve">Podpis : </t>
  </si>
  <si>
    <t>Termín dodania :</t>
  </si>
  <si>
    <t>Uvedie uchádzač</t>
  </si>
  <si>
    <t xml:space="preserve">DPH 20 % </t>
  </si>
  <si>
    <t>Kalas Medical , s. r. o.  , Slovenských partizánov 1130/50 , 017 01 Považská Bystrica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</si>
</sst>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_-"/>
  </numFmts>
  <fonts count="16" x14ac:knownFonts="1">
    <font>
      <sz val="11"/>
      <color theme="1"/>
      <name val="Calibri"/>
      <family val="2"/>
      <charset val="238"/>
      <scheme val="minor"/>
    </font>
    <font>
      <i/>
      <sz val="10"/>
      <color indexed="10"/>
      <name val="Calibri"/>
      <family val="2"/>
      <charset val="238"/>
    </font>
    <font>
      <i/>
      <vertAlign val="superscript"/>
      <sz val="10"/>
      <color indexed="10"/>
      <name val="Calibri"/>
      <family val="2"/>
      <charset val="238"/>
    </font>
    <font>
      <b/>
      <vertAlign val="superscript"/>
      <sz val="16"/>
      <color indexed="1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i/>
      <sz val="10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6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4" fontId="11" fillId="0" borderId="0" applyFont="0" applyFill="0" applyBorder="0" applyAlignment="0" applyProtection="0"/>
    <xf numFmtId="0" fontId="12" fillId="0" borderId="0"/>
    <xf numFmtId="164" fontId="12" fillId="0" borderId="0" applyBorder="0" applyProtection="0"/>
  </cellStyleXfs>
  <cellXfs count="80">
    <xf numFmtId="0" fontId="0" fillId="0" borderId="0" xfId="0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0" xfId="0" applyBorder="1"/>
    <xf numFmtId="0" fontId="5" fillId="0" borderId="0" xfId="0" applyFont="1" applyBorder="1" applyAlignment="1">
      <alignment horizontal="center" wrapText="1"/>
    </xf>
    <xf numFmtId="0" fontId="8" fillId="0" borderId="0" xfId="0" applyFont="1" applyAlignment="1"/>
    <xf numFmtId="0" fontId="9" fillId="0" borderId="0" xfId="0" applyFont="1" applyAlignment="1">
      <alignment horizontal="right" vertical="top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44" fontId="0" fillId="0" borderId="2" xfId="1" applyFont="1" applyBorder="1" applyAlignment="1">
      <alignment horizontal="right" vertical="center"/>
    </xf>
    <xf numFmtId="44" fontId="0" fillId="0" borderId="1" xfId="1" applyFont="1" applyBorder="1" applyAlignment="1">
      <alignment horizontal="right" vertical="center"/>
    </xf>
    <xf numFmtId="44" fontId="0" fillId="0" borderId="1" xfId="0" applyNumberFormat="1" applyBorder="1" applyAlignment="1">
      <alignment vertical="center"/>
    </xf>
    <xf numFmtId="44" fontId="0" fillId="0" borderId="2" xfId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3" fillId="0" borderId="0" xfId="2" applyFont="1"/>
    <xf numFmtId="0" fontId="12" fillId="0" borderId="0" xfId="2"/>
    <xf numFmtId="0" fontId="4" fillId="3" borderId="1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/>
    </xf>
    <xf numFmtId="0" fontId="12" fillId="0" borderId="1" xfId="2" applyBorder="1" applyAlignment="1">
      <alignment horizontal="center" vertical="center"/>
    </xf>
    <xf numFmtId="0" fontId="14" fillId="0" borderId="1" xfId="2" applyFont="1" applyBorder="1" applyAlignment="1">
      <alignment vertical="center"/>
    </xf>
    <xf numFmtId="0" fontId="12" fillId="0" borderId="1" xfId="2" applyBorder="1" applyAlignment="1">
      <alignment vertical="center"/>
    </xf>
    <xf numFmtId="0" fontId="12" fillId="0" borderId="0" xfId="2" applyAlignment="1">
      <alignment vertical="center"/>
    </xf>
    <xf numFmtId="164" fontId="0" fillId="0" borderId="1" xfId="3" applyFont="1" applyBorder="1" applyAlignment="1" applyProtection="1">
      <alignment vertical="center"/>
    </xf>
    <xf numFmtId="164" fontId="12" fillId="0" borderId="1" xfId="2" applyNumberFormat="1" applyBorder="1" applyAlignment="1">
      <alignment vertical="center"/>
    </xf>
    <xf numFmtId="0" fontId="12" fillId="0" borderId="1" xfId="2" applyBorder="1" applyAlignment="1">
      <alignment vertical="center" wrapText="1"/>
    </xf>
    <xf numFmtId="0" fontId="12" fillId="4" borderId="0" xfId="2" applyFill="1" applyAlignment="1">
      <alignment vertical="center"/>
    </xf>
    <xf numFmtId="0" fontId="14" fillId="4" borderId="0" xfId="2" applyFont="1" applyFill="1" applyAlignment="1">
      <alignment vertical="center"/>
    </xf>
    <xf numFmtId="0" fontId="12" fillId="4" borderId="0" xfId="2" applyFill="1" applyAlignment="1">
      <alignment horizontal="center" vertical="center"/>
    </xf>
    <xf numFmtId="164" fontId="0" fillId="4" borderId="0" xfId="3" applyFont="1" applyFill="1" applyBorder="1" applyAlignment="1" applyProtection="1">
      <alignment vertical="center"/>
    </xf>
    <xf numFmtId="164" fontId="14" fillId="4" borderId="0" xfId="2" applyNumberFormat="1" applyFont="1" applyFill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0" fillId="4" borderId="2" xfId="0" applyFill="1" applyBorder="1" applyAlignment="1">
      <alignment horizontal="center" vertical="center"/>
    </xf>
    <xf numFmtId="44" fontId="0" fillId="4" borderId="1" xfId="0" applyNumberFormat="1" applyFill="1" applyBorder="1" applyAlignment="1">
      <alignment vertical="center"/>
    </xf>
    <xf numFmtId="44" fontId="5" fillId="4" borderId="1" xfId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0" fillId="0" borderId="22" xfId="0" applyBorder="1" applyAlignment="1">
      <alignment horizontal="left" wrapText="1" indent="1"/>
    </xf>
    <xf numFmtId="0" fontId="0" fillId="0" borderId="23" xfId="0" applyBorder="1" applyAlignment="1">
      <alignment horizontal="left" wrapText="1" indent="1"/>
    </xf>
    <xf numFmtId="0" fontId="0" fillId="0" borderId="24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0" borderId="11" xfId="0" applyBorder="1" applyAlignment="1">
      <alignment horizontal="left" wrapText="1" indent="1"/>
    </xf>
    <xf numFmtId="0" fontId="0" fillId="0" borderId="21" xfId="0" applyBorder="1" applyAlignment="1">
      <alignment horizontal="left" wrapText="1" indent="1"/>
    </xf>
    <xf numFmtId="14" fontId="0" fillId="0" borderId="18" xfId="0" applyNumberFormat="1" applyBorder="1" applyAlignment="1">
      <alignment horizontal="left" wrapText="1" indent="1"/>
    </xf>
    <xf numFmtId="14" fontId="0" fillId="0" borderId="19" xfId="0" applyNumberFormat="1" applyBorder="1" applyAlignment="1">
      <alignment horizontal="left" wrapText="1" indent="1"/>
    </xf>
    <xf numFmtId="14" fontId="0" fillId="0" borderId="20" xfId="0" applyNumberFormat="1" applyBorder="1" applyAlignment="1">
      <alignment horizontal="left" wrapText="1" inden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44" fontId="4" fillId="4" borderId="1" xfId="1" applyFont="1" applyFill="1" applyBorder="1" applyAlignment="1">
      <alignment horizontal="right" vertical="center"/>
    </xf>
    <xf numFmtId="0" fontId="0" fillId="5" borderId="1" xfId="0" applyFill="1" applyBorder="1" applyAlignment="1">
      <alignment vertical="center"/>
    </xf>
    <xf numFmtId="44" fontId="15" fillId="0" borderId="1" xfId="1" applyFont="1" applyBorder="1" applyAlignment="1">
      <alignment horizontal="right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6" fillId="0" borderId="8" xfId="0" applyFont="1" applyBorder="1" applyAlignment="1">
      <alignment horizontal="center"/>
    </xf>
  </cellXfs>
  <cellStyles count="4">
    <cellStyle name="Mena" xfId="1" builtinId="4"/>
    <cellStyle name="Mena 2" xfId="3" xr:uid="{10B79FE7-ACD9-48D9-8079-47C37B437334}"/>
    <cellStyle name="Normálna" xfId="0" builtinId="0"/>
    <cellStyle name="Normálna 2" xfId="2" xr:uid="{05EFE124-7564-4F47-898F-CA8DD6285A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3089910</xdr:colOff>
      <xdr:row>0</xdr:row>
      <xdr:rowOff>220980</xdr:rowOff>
    </xdr:from>
    <xdr:to>
      <xdr:col>9</xdr:col>
      <xdr:colOff>1489710</xdr:colOff>
      <xdr:row>0</xdr:row>
      <xdr:rowOff>754380</xdr:rowOff>
    </xdr:to>
    <xdr:pic>
      <xdr:nvPicPr>
        <xdr:cNvPr id="1059" name="Obrázok 2">
          <a:extLst>
            <a:ext uri="{FF2B5EF4-FFF2-40B4-BE49-F238E27FC236}">
              <a16:creationId xmlns:a16="http://schemas.microsoft.com/office/drawing/2014/main" id="{6BD345FF-1342-411E-B11E-D7C72B3CE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02" t="28525" r="15388" b="23958"/>
        <a:stretch>
          <a:fillRect/>
        </a:stretch>
      </xdr:blipFill>
      <xdr:spPr bwMode="auto">
        <a:xfrm>
          <a:off x="9406890" y="220980"/>
          <a:ext cx="166497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891540</xdr:colOff>
      <xdr:row>0</xdr:row>
      <xdr:rowOff>236220</xdr:rowOff>
    </xdr:from>
    <xdr:to>
      <xdr:col>8</xdr:col>
      <xdr:colOff>2381250</xdr:colOff>
      <xdr:row>0</xdr:row>
      <xdr:rowOff>746760</xdr:rowOff>
    </xdr:to>
    <xdr:pic>
      <xdr:nvPicPr>
        <xdr:cNvPr id="1060" name="Obrázok 4">
          <a:extLst>
            <a:ext uri="{FF2B5EF4-FFF2-40B4-BE49-F238E27FC236}">
              <a16:creationId xmlns:a16="http://schemas.microsoft.com/office/drawing/2014/main" id="{93D395DB-B2C3-4D81-AE16-EFD00BAF3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8520" y="236220"/>
          <a:ext cx="148971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384810</xdr:colOff>
      <xdr:row>0</xdr:row>
      <xdr:rowOff>198120</xdr:rowOff>
    </xdr:from>
    <xdr:to>
      <xdr:col>3</xdr:col>
      <xdr:colOff>264795</xdr:colOff>
      <xdr:row>0</xdr:row>
      <xdr:rowOff>777240</xdr:rowOff>
    </xdr:to>
    <xdr:pic>
      <xdr:nvPicPr>
        <xdr:cNvPr id="1061" name="Obrázok 5">
          <a:extLst>
            <a:ext uri="{FF2B5EF4-FFF2-40B4-BE49-F238E27FC236}">
              <a16:creationId xmlns:a16="http://schemas.microsoft.com/office/drawing/2014/main" id="{5AF83EE1-9BB1-4712-AA0F-47A7F54A4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98120"/>
          <a:ext cx="277368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0"/>
  <sheetViews>
    <sheetView showGridLines="0" tabSelected="1" view="pageBreakPreview" zoomScaleNormal="100" zoomScaleSheetLayoutView="100" workbookViewId="0">
      <selection activeCell="C4" sqref="C4:J4"/>
    </sheetView>
  </sheetViews>
  <sheetFormatPr defaultRowHeight="15" x14ac:dyDescent="0.25"/>
  <cols>
    <col min="1" max="1" width="4.7109375" customWidth="1"/>
    <col min="2" max="2" width="34" customWidth="1"/>
    <col min="3" max="3" width="6.42578125" customWidth="1"/>
    <col min="4" max="4" width="11" customWidth="1"/>
    <col min="5" max="8" width="19.28515625" customWidth="1"/>
    <col min="9" max="9" width="45" customWidth="1"/>
    <col min="10" max="10" width="24.7109375" customWidth="1"/>
  </cols>
  <sheetData>
    <row r="1" spans="1:14" ht="84.75" customHeight="1" thickBot="1" x14ac:dyDescent="0.3">
      <c r="J1" s="8" t="s">
        <v>11</v>
      </c>
    </row>
    <row r="2" spans="1:14" ht="24" thickBot="1" x14ac:dyDescent="0.4">
      <c r="A2" s="48" t="s">
        <v>8</v>
      </c>
      <c r="B2" s="49"/>
      <c r="C2" s="49"/>
      <c r="D2" s="49"/>
      <c r="E2" s="49"/>
      <c r="F2" s="49"/>
      <c r="G2" s="49"/>
      <c r="H2" s="49"/>
      <c r="I2" s="49"/>
      <c r="J2" s="50"/>
    </row>
    <row r="3" spans="1:14" ht="21.75" thickBot="1" x14ac:dyDescent="0.4">
      <c r="A3" s="79" t="s">
        <v>122</v>
      </c>
      <c r="B3" s="79"/>
      <c r="C3" s="79"/>
      <c r="D3" s="79"/>
      <c r="E3" s="79"/>
      <c r="F3" s="79"/>
      <c r="G3" s="79"/>
      <c r="H3" s="79"/>
      <c r="I3" s="79"/>
      <c r="J3" s="79"/>
    </row>
    <row r="4" spans="1:14" ht="15" customHeight="1" x14ac:dyDescent="0.25">
      <c r="A4" s="68" t="s">
        <v>4</v>
      </c>
      <c r="B4" s="69"/>
      <c r="C4" s="54"/>
      <c r="D4" s="55"/>
      <c r="E4" s="55"/>
      <c r="F4" s="55"/>
      <c r="G4" s="55"/>
      <c r="H4" s="55"/>
      <c r="I4" s="55"/>
      <c r="J4" s="56"/>
    </row>
    <row r="5" spans="1:14" ht="15" customHeight="1" x14ac:dyDescent="0.25">
      <c r="A5" s="66" t="s">
        <v>119</v>
      </c>
      <c r="B5" s="67"/>
      <c r="C5" s="57"/>
      <c r="D5" s="58"/>
      <c r="E5" s="58"/>
      <c r="F5" s="58"/>
      <c r="G5" s="58"/>
      <c r="H5" s="58"/>
      <c r="I5" s="58"/>
      <c r="J5" s="59"/>
    </row>
    <row r="6" spans="1:14" ht="15.75" thickBot="1" x14ac:dyDescent="0.3">
      <c r="A6" s="70" t="s">
        <v>5</v>
      </c>
      <c r="B6" s="71"/>
      <c r="C6" s="60"/>
      <c r="D6" s="61"/>
      <c r="E6" s="61"/>
      <c r="F6" s="61"/>
      <c r="G6" s="61"/>
      <c r="H6" s="61"/>
      <c r="I6" s="61"/>
      <c r="J6" s="62"/>
    </row>
    <row r="7" spans="1:14" ht="15.75" thickBot="1" x14ac:dyDescent="0.3">
      <c r="A7" s="4"/>
      <c r="B7" s="5"/>
    </row>
    <row r="8" spans="1:14" ht="24" customHeight="1" thickBot="1" x14ac:dyDescent="0.3">
      <c r="A8" s="63" t="s">
        <v>115</v>
      </c>
      <c r="B8" s="64"/>
      <c r="C8" s="64"/>
      <c r="D8" s="64"/>
      <c r="E8" s="64"/>
      <c r="F8" s="64"/>
      <c r="G8" s="64"/>
      <c r="H8" s="64"/>
      <c r="I8" s="64"/>
      <c r="J8" s="65"/>
    </row>
    <row r="9" spans="1:14" ht="30.75" thickBot="1" x14ac:dyDescent="0.3">
      <c r="A9" s="1" t="s">
        <v>3</v>
      </c>
      <c r="B9" s="2" t="s">
        <v>0</v>
      </c>
      <c r="C9" s="2" t="s">
        <v>2</v>
      </c>
      <c r="D9" s="2" t="s">
        <v>6</v>
      </c>
      <c r="E9" s="3" t="s">
        <v>14</v>
      </c>
      <c r="F9" s="3" t="s">
        <v>13</v>
      </c>
      <c r="G9" s="3" t="s">
        <v>121</v>
      </c>
      <c r="H9" s="3" t="s">
        <v>12</v>
      </c>
      <c r="I9" s="2" t="s">
        <v>1</v>
      </c>
      <c r="J9" s="47" t="s">
        <v>120</v>
      </c>
    </row>
    <row r="10" spans="1:14" s="11" customFormat="1" x14ac:dyDescent="0.25">
      <c r="A10" s="15"/>
      <c r="B10" s="42" t="str">
        <f>'Komponenty a spotrebny material'!B4</f>
        <v>KOMPONENTY</v>
      </c>
      <c r="C10" s="9"/>
      <c r="D10" s="15"/>
      <c r="E10" s="20"/>
      <c r="F10" s="23"/>
      <c r="G10" s="23"/>
      <c r="H10" s="23"/>
      <c r="I10" s="10"/>
      <c r="J10" s="16"/>
      <c r="K10" s="17"/>
      <c r="L10" s="17"/>
      <c r="M10" s="17"/>
      <c r="N10" s="17"/>
    </row>
    <row r="11" spans="1:14" s="11" customFormat="1" ht="45" x14ac:dyDescent="0.25">
      <c r="A11" s="15">
        <f>'Komponenty a spotrebny material'!A5</f>
        <v>1</v>
      </c>
      <c r="B11" s="10" t="str">
        <f>'Komponenty a spotrebny material'!B5&amp;" "&amp;'Komponenty a spotrebny material'!C5</f>
        <v>Ventil rýchly</v>
      </c>
      <c r="C11" s="12" t="s">
        <v>116</v>
      </c>
      <c r="D11" s="15">
        <f>'Komponenty a spotrebny material'!D5</f>
        <v>10</v>
      </c>
      <c r="E11" s="21"/>
      <c r="F11" s="21"/>
      <c r="G11" s="21"/>
      <c r="H11" s="22"/>
      <c r="I11" s="13" t="str">
        <f>'Komponenty a spotrebny material'!G5</f>
        <v>Rôzne ventili na rýchle ovládanie (otvorenie cca 1ms) veľkého prietoku vzduchu (150-250l/min pri 300kPa) – médium O2</v>
      </c>
      <c r="J11" s="18"/>
      <c r="K11" s="17"/>
      <c r="L11" s="17"/>
      <c r="M11" s="17"/>
      <c r="N11" s="17"/>
    </row>
    <row r="12" spans="1:14" ht="30" x14ac:dyDescent="0.25">
      <c r="A12" s="15">
        <f>'Komponenty a spotrebny material'!A6</f>
        <v>2</v>
      </c>
      <c r="B12" s="10" t="str">
        <f>'Komponenty a spotrebny material'!B6&amp;" "&amp;'Komponenty a spotrebny material'!C6</f>
        <v>Ventil riadiaci</v>
      </c>
      <c r="C12" s="12" t="s">
        <v>116</v>
      </c>
      <c r="D12" s="15">
        <f>'Komponenty a spotrebny material'!D6</f>
        <v>20</v>
      </c>
      <c r="E12" s="21"/>
      <c r="F12" s="21"/>
      <c r="G12" s="21"/>
      <c r="H12" s="22"/>
      <c r="I12" s="13" t="str">
        <f>'Komponenty a spotrebny material'!G6</f>
        <v>ventili na riadnie prefukov, odfukov a pomocné vzduchy - médium O2</v>
      </c>
      <c r="J12" s="18"/>
      <c r="K12" s="19"/>
      <c r="L12" s="19"/>
      <c r="M12" s="19"/>
      <c r="N12" s="19"/>
    </row>
    <row r="13" spans="1:14" ht="30" x14ac:dyDescent="0.25">
      <c r="A13" s="15">
        <f>'Komponenty a spotrebny material'!A7</f>
        <v>3</v>
      </c>
      <c r="B13" s="10" t="str">
        <f>'Komponenty a spotrebny material'!B7&amp;" "&amp;'Komponenty a spotrebny material'!C7</f>
        <v>Ventil regulačný proporcionál</v>
      </c>
      <c r="C13" s="12" t="s">
        <v>116</v>
      </c>
      <c r="D13" s="15">
        <f>'Komponenty a spotrebny material'!D7</f>
        <v>10</v>
      </c>
      <c r="E13" s="21"/>
      <c r="F13" s="21"/>
      <c r="G13" s="21"/>
      <c r="H13" s="22"/>
      <c r="I13" s="13" t="str">
        <f>'Komponenty a spotrebny material'!G7</f>
        <v>Ventil pre reguláciu vstupného tlaku – médium O2</v>
      </c>
      <c r="J13" s="18"/>
      <c r="K13" s="19"/>
      <c r="L13" s="19"/>
      <c r="M13" s="19"/>
      <c r="N13" s="19"/>
    </row>
    <row r="14" spans="1:14" ht="30" x14ac:dyDescent="0.25">
      <c r="A14" s="15">
        <f>'Komponenty a spotrebny material'!A8</f>
        <v>4</v>
      </c>
      <c r="B14" s="10" t="str">
        <f>'Komponenty a spotrebny material'!B8&amp;" "&amp;'Komponenty a spotrebny material'!C8</f>
        <v>Ventil regulačný proporcionál</v>
      </c>
      <c r="C14" s="12" t="s">
        <v>116</v>
      </c>
      <c r="D14" s="15">
        <f>'Komponenty a spotrebny material'!D8</f>
        <v>10</v>
      </c>
      <c r="E14" s="21"/>
      <c r="F14" s="21"/>
      <c r="G14" s="21"/>
      <c r="H14" s="22"/>
      <c r="I14" s="13" t="str">
        <f>'Komponenty a spotrebny material'!G8</f>
        <v>Proporcionál ventili pre nastsvenie prefukového tlaku – médium O2</v>
      </c>
      <c r="J14" s="14"/>
    </row>
    <row r="15" spans="1:14" ht="30" x14ac:dyDescent="0.25">
      <c r="A15" s="15">
        <f>'Komponenty a spotrebny material'!A9</f>
        <v>5</v>
      </c>
      <c r="B15" s="10" t="str">
        <f>'Komponenty a spotrebny material'!B9&amp;" "&amp;'Komponenty a spotrebny material'!C9</f>
        <v>Vstupný filter spekaný filter</v>
      </c>
      <c r="C15" s="12" t="s">
        <v>116</v>
      </c>
      <c r="D15" s="15">
        <f>'Komponenty a spotrebny material'!D9</f>
        <v>10</v>
      </c>
      <c r="E15" s="21"/>
      <c r="F15" s="21"/>
      <c r="G15" s="21"/>
      <c r="H15" s="22"/>
      <c r="I15" s="13" t="str">
        <f>'Komponenty a spotrebny material'!G9</f>
        <v>Filtrácia vstupného média O2 5um prietok 250-300l/min</v>
      </c>
      <c r="J15" s="14"/>
    </row>
    <row r="16" spans="1:14" x14ac:dyDescent="0.25">
      <c r="A16" s="15">
        <f>'Komponenty a spotrebny material'!A10</f>
        <v>6</v>
      </c>
      <c r="B16" s="10" t="str">
        <f>'Komponenty a spotrebny material'!B10&amp;" "&amp;'Komponenty a spotrebny material'!C10</f>
        <v>Vstupný konektor Nist + protikus</v>
      </c>
      <c r="C16" s="12" t="s">
        <v>116</v>
      </c>
      <c r="D16" s="15">
        <f>'Komponenty a spotrebny material'!D10</f>
        <v>10</v>
      </c>
      <c r="E16" s="21"/>
      <c r="F16" s="21"/>
      <c r="G16" s="21"/>
      <c r="H16" s="22"/>
      <c r="I16" s="13" t="str">
        <f>'Komponenty a spotrebny material'!G10</f>
        <v>Vstupný konektor pre prívod média O2</v>
      </c>
      <c r="J16" s="14"/>
    </row>
    <row r="17" spans="1:10" ht="30" x14ac:dyDescent="0.25">
      <c r="A17" s="15">
        <f>'Komponenty a spotrebny material'!A11</f>
        <v>7</v>
      </c>
      <c r="B17" s="10" t="str">
        <f>'Komponenty a spotrebny material'!B11&amp;" "&amp;'Komponenty a spotrebny material'!C11</f>
        <v>Rýchlosposjky na kontaktovanie hadičiek</v>
      </c>
      <c r="C17" s="12" t="s">
        <v>116</v>
      </c>
      <c r="D17" s="15">
        <f>'Komponenty a spotrebny material'!D11</f>
        <v>50</v>
      </c>
      <c r="E17" s="21"/>
      <c r="F17" s="21"/>
      <c r="G17" s="21"/>
      <c r="H17" s="22"/>
      <c r="I17" s="13" t="str">
        <f>'Komponenty a spotrebny material'!G11</f>
        <v>Rôzne typy konektorov, prepojok a redukcíí pre testovacie zapojenia</v>
      </c>
      <c r="J17" s="14"/>
    </row>
    <row r="18" spans="1:10" ht="30" x14ac:dyDescent="0.25">
      <c r="A18" s="15">
        <f>'Komponenty a spotrebny material'!A12</f>
        <v>8</v>
      </c>
      <c r="B18" s="10" t="str">
        <f>'Komponenty a spotrebny material'!B12&amp;" "&amp;'Komponenty a spotrebny material'!C12</f>
        <v>Hadičky na médium O2</v>
      </c>
      <c r="C18" s="12" t="s">
        <v>116</v>
      </c>
      <c r="D18" s="15">
        <f>'Komponenty a spotrebny material'!D12</f>
        <v>100</v>
      </c>
      <c r="E18" s="21"/>
      <c r="F18" s="21"/>
      <c r="G18" s="21"/>
      <c r="H18" s="22"/>
      <c r="I18" s="13" t="str">
        <f>'Komponenty a spotrebny material'!G12</f>
        <v>Prepojovacie hadičky pre vnútorné, vonkajšie a testovacie prepojenia</v>
      </c>
      <c r="J18" s="14"/>
    </row>
    <row r="19" spans="1:10" ht="30" x14ac:dyDescent="0.25">
      <c r="A19" s="15">
        <f>'Komponenty a spotrebny material'!A13</f>
        <v>9</v>
      </c>
      <c r="B19" s="10" t="str">
        <f>'Komponenty a spotrebny material'!B13&amp;" "&amp;'Komponenty a spotrebny material'!C13</f>
        <v>Panelové konektory pre napojenie hadíc MGT</v>
      </c>
      <c r="C19" s="12" t="s">
        <v>116</v>
      </c>
      <c r="D19" s="15">
        <f>'Komponenty a spotrebny material'!D13</f>
        <v>30</v>
      </c>
      <c r="E19" s="21"/>
      <c r="F19" s="21"/>
      <c r="G19" s="21"/>
      <c r="H19" s="22"/>
      <c r="I19" s="13" t="str">
        <f>'Komponenty a spotrebny material'!G13</f>
        <v>Panelové konektory výstupov a meracieho katétra (rôzne typy)</v>
      </c>
      <c r="J19" s="14"/>
    </row>
    <row r="20" spans="1:10" x14ac:dyDescent="0.25">
      <c r="A20" s="15">
        <f>'Komponenty a spotrebny material'!A14</f>
        <v>10</v>
      </c>
      <c r="B20" s="10" t="str">
        <f>'Komponenty a spotrebny material'!B14&amp;" "&amp;'Komponenty a spotrebny material'!C14</f>
        <v xml:space="preserve">Jednocestné ventily </v>
      </c>
      <c r="C20" s="12" t="s">
        <v>116</v>
      </c>
      <c r="D20" s="15">
        <f>'Komponenty a spotrebny material'!D14</f>
        <v>30</v>
      </c>
      <c r="E20" s="21"/>
      <c r="F20" s="21"/>
      <c r="G20" s="21"/>
      <c r="H20" s="22"/>
      <c r="I20" s="13" t="str">
        <f>'Komponenty a spotrebny material'!G14</f>
        <v>Jednocestné ventily</v>
      </c>
      <c r="J20" s="14"/>
    </row>
    <row r="21" spans="1:10" x14ac:dyDescent="0.25">
      <c r="A21" s="15">
        <f>'Komponenty a spotrebny material'!A15</f>
        <v>11</v>
      </c>
      <c r="B21" s="10" t="str">
        <f>'Komponenty a spotrebny material'!B15&amp;" "&amp;'Komponenty a spotrebny material'!C15</f>
        <v xml:space="preserve">Krabičky na testovanie </v>
      </c>
      <c r="C21" s="12" t="s">
        <v>116</v>
      </c>
      <c r="D21" s="15">
        <f>'Komponenty a spotrebny material'!D15</f>
        <v>10</v>
      </c>
      <c r="E21" s="21"/>
      <c r="F21" s="21"/>
      <c r="G21" s="21"/>
      <c r="H21" s="22"/>
      <c r="I21" s="13" t="str">
        <f>'Komponenty a spotrebny material'!G15</f>
        <v>Krabičky pre testovacie zapojenia</v>
      </c>
      <c r="J21" s="14"/>
    </row>
    <row r="22" spans="1:10" ht="30" x14ac:dyDescent="0.25">
      <c r="A22" s="15">
        <f>'Komponenty a spotrebny material'!A16</f>
        <v>12</v>
      </c>
      <c r="B22" s="10" t="str">
        <f>'Komponenty a spotrebny material'!B16&amp;" "&amp;'Komponenty a spotrebny material'!C16</f>
        <v>Ostatné  spojovací materiál</v>
      </c>
      <c r="C22" s="12" t="s">
        <v>116</v>
      </c>
      <c r="D22" s="15">
        <f>'Komponenty a spotrebny material'!D16</f>
        <v>20</v>
      </c>
      <c r="E22" s="21"/>
      <c r="F22" s="21"/>
      <c r="G22" s="21"/>
      <c r="H22" s="22"/>
      <c r="I22" s="13" t="str">
        <f>'Komponenty a spotrebny material'!G16</f>
        <v>Spojovací materiál pre montáž jednotlivých komponentov a testovacích zapojení</v>
      </c>
      <c r="J22" s="14"/>
    </row>
    <row r="23" spans="1:10" x14ac:dyDescent="0.25">
      <c r="A23" s="15"/>
      <c r="B23" s="42" t="str">
        <f>'Komponenty a spotrebny material'!B17&amp;" "&amp;'Komponenty a spotrebny material'!C17</f>
        <v xml:space="preserve">ELEKTRO </v>
      </c>
      <c r="C23" s="12"/>
      <c r="D23" s="15"/>
      <c r="E23" s="21"/>
      <c r="F23" s="21"/>
      <c r="G23" s="21"/>
      <c r="H23" s="22"/>
      <c r="I23" s="13"/>
      <c r="J23" s="14"/>
    </row>
    <row r="24" spans="1:10" x14ac:dyDescent="0.25">
      <c r="A24" s="15">
        <f>'Komponenty a spotrebny material'!A18</f>
        <v>13</v>
      </c>
      <c r="B24" s="10" t="str">
        <f>'Komponenty a spotrebny material'!B18&amp;" "&amp;'Komponenty a spotrebny material'!C18</f>
        <v xml:space="preserve">Displej </v>
      </c>
      <c r="C24" s="12" t="s">
        <v>116</v>
      </c>
      <c r="D24" s="15">
        <f>'Komponenty a spotrebny material'!D18</f>
        <v>15</v>
      </c>
      <c r="E24" s="21"/>
      <c r="F24" s="21"/>
      <c r="G24" s="21"/>
      <c r="H24" s="22"/>
      <c r="I24" s="13" t="str">
        <f>'Komponenty a spotrebny material'!G18</f>
        <v>Displej prístroja a jeho alternatívy</v>
      </c>
      <c r="J24" s="14"/>
    </row>
    <row r="25" spans="1:10" x14ac:dyDescent="0.25">
      <c r="A25" s="15">
        <f>'Komponenty a spotrebny material'!A19</f>
        <v>14</v>
      </c>
      <c r="B25" s="10" t="str">
        <f>'Komponenty a spotrebny material'!B19&amp;" "&amp;'Komponenty a spotrebny material'!C19</f>
        <v>Procesor procesor</v>
      </c>
      <c r="C25" s="12" t="s">
        <v>116</v>
      </c>
      <c r="D25" s="15">
        <f>'Komponenty a spotrebny material'!D19</f>
        <v>20</v>
      </c>
      <c r="E25" s="21"/>
      <c r="F25" s="21"/>
      <c r="G25" s="21"/>
      <c r="H25" s="22"/>
      <c r="I25" s="13" t="str">
        <f>'Komponenty a spotrebny material'!G19</f>
        <v>Riadiaci procesor zariadenia</v>
      </c>
      <c r="J25" s="14"/>
    </row>
    <row r="26" spans="1:10" ht="30" x14ac:dyDescent="0.25">
      <c r="A26" s="15">
        <f>'Komponenty a spotrebny material'!A20</f>
        <v>15</v>
      </c>
      <c r="B26" s="10" t="str">
        <f>'Komponenty a spotrebny material'!B20&amp;" "&amp;'Komponenty a spotrebny material'!C20</f>
        <v>polovodiče spínacie prvky, ochrany</v>
      </c>
      <c r="C26" s="12" t="s">
        <v>116</v>
      </c>
      <c r="D26" s="15">
        <f>'Komponenty a spotrebny material'!D20</f>
        <v>50</v>
      </c>
      <c r="E26" s="21"/>
      <c r="F26" s="21"/>
      <c r="G26" s="21"/>
      <c r="H26" s="22"/>
      <c r="I26" s="13" t="str">
        <f>'Komponenty a spotrebny material'!G20</f>
        <v>Polovodičové komponenty riadiacej jednotky a snímania tlaku</v>
      </c>
      <c r="J26" s="14"/>
    </row>
    <row r="27" spans="1:10" ht="30" x14ac:dyDescent="0.25">
      <c r="A27" s="15">
        <f>'Komponenty a spotrebny material'!A21</f>
        <v>16</v>
      </c>
      <c r="B27" s="10" t="str">
        <f>'Komponenty a spotrebny material'!B21&amp;" "&amp;'Komponenty a spotrebny material'!C21</f>
        <v xml:space="preserve">konektory </v>
      </c>
      <c r="C27" s="12" t="s">
        <v>116</v>
      </c>
      <c r="D27" s="15">
        <f>'Komponenty a spotrebny material'!D21</f>
        <v>20</v>
      </c>
      <c r="E27" s="21"/>
      <c r="F27" s="21"/>
      <c r="G27" s="21"/>
      <c r="H27" s="22"/>
      <c r="I27" s="13" t="str">
        <f>'Komponenty a spotrebny material'!G21</f>
        <v>Interné prepojovacie signálne a napájacie konektory</v>
      </c>
      <c r="J27" s="14"/>
    </row>
    <row r="28" spans="1:10" x14ac:dyDescent="0.25">
      <c r="A28" s="15">
        <f>'Komponenty a spotrebny material'!A22</f>
        <v>17</v>
      </c>
      <c r="B28" s="10" t="str">
        <f>'Komponenty a spotrebny material'!B22&amp;" "&amp;'Komponenty a spotrebny material'!C22</f>
        <v>tlačidla ovládacie, zapínacie</v>
      </c>
      <c r="C28" s="12" t="s">
        <v>116</v>
      </c>
      <c r="D28" s="15">
        <f>'Komponenty a spotrebny material'!D22</f>
        <v>50</v>
      </c>
      <c r="E28" s="21"/>
      <c r="F28" s="21"/>
      <c r="G28" s="21"/>
      <c r="H28" s="22"/>
      <c r="I28" s="13" t="str">
        <f>'Komponenty a spotrebny material'!G22</f>
        <v>Odolné tlačídlá ovládania prístroja</v>
      </c>
      <c r="J28" s="14"/>
    </row>
    <row r="29" spans="1:10" x14ac:dyDescent="0.25">
      <c r="A29" s="15">
        <f>'Komponenty a spotrebny material'!A23</f>
        <v>18</v>
      </c>
      <c r="B29" s="10" t="str">
        <f>'Komponenty a spotrebny material'!B23&amp;" "&amp;'Komponenty a spotrebny material'!C23</f>
        <v>n-kóder pre nastavovanie</v>
      </c>
      <c r="C29" s="12" t="s">
        <v>116</v>
      </c>
      <c r="D29" s="15">
        <f>'Komponenty a spotrebny material'!D23</f>
        <v>10</v>
      </c>
      <c r="E29" s="21"/>
      <c r="F29" s="21"/>
      <c r="G29" s="21"/>
      <c r="H29" s="22"/>
      <c r="I29" s="13" t="str">
        <f>'Komponenty a spotrebny material'!G23</f>
        <v>Odolný Rotačný enkodér ovládania prístroja</v>
      </c>
      <c r="J29" s="14"/>
    </row>
    <row r="30" spans="1:10" ht="30" x14ac:dyDescent="0.25">
      <c r="A30" s="15">
        <f>'Komponenty a spotrebny material'!A24</f>
        <v>19</v>
      </c>
      <c r="B30" s="10" t="str">
        <f>'Komponenty a spotrebny material'!B24&amp;" "&amp;'Komponenty a spotrebny material'!C24</f>
        <v>signalizácia LED, akustika medical</v>
      </c>
      <c r="C30" s="12" t="s">
        <v>116</v>
      </c>
      <c r="D30" s="15">
        <f>'Komponenty a spotrebny material'!D24</f>
        <v>20</v>
      </c>
      <c r="E30" s="21"/>
      <c r="F30" s="21"/>
      <c r="G30" s="21"/>
      <c r="H30" s="22"/>
      <c r="I30" s="13" t="str">
        <f>'Komponenty a spotrebny material'!G24</f>
        <v>Vyzuálna a akustická signalizácia alarmov určených pre medicínske aplikácie</v>
      </c>
      <c r="J30" s="14"/>
    </row>
    <row r="31" spans="1:10" ht="30" x14ac:dyDescent="0.25">
      <c r="A31" s="15">
        <f>'Komponenty a spotrebny material'!A25</f>
        <v>20</v>
      </c>
      <c r="B31" s="10" t="str">
        <f>'Komponenty a spotrebny material'!B25&amp;" "&amp;'Komponenty a spotrebny material'!C25</f>
        <v xml:space="preserve">SMD súčiastky </v>
      </c>
      <c r="C31" s="12" t="s">
        <v>116</v>
      </c>
      <c r="D31" s="15">
        <f>'Komponenty a spotrebny material'!D25</f>
        <v>200</v>
      </c>
      <c r="E31" s="21"/>
      <c r="F31" s="21"/>
      <c r="G31" s="21"/>
      <c r="H31" s="22"/>
      <c r="I31" s="13" t="str">
        <f>'Komponenty a spotrebny material'!G25</f>
        <v>Ostatné elektronické komponenty (diskrétne a pasívne)</v>
      </c>
      <c r="J31" s="14"/>
    </row>
    <row r="32" spans="1:10" ht="45" x14ac:dyDescent="0.25">
      <c r="A32" s="15">
        <f>'Komponenty a spotrebny material'!A26</f>
        <v>21</v>
      </c>
      <c r="B32" s="10" t="str">
        <f>'Komponenty a spotrebny material'!B26&amp;" "&amp;'Komponenty a spotrebny material'!C26</f>
        <v>Snímač tlaku rozsah 0-10 Bar</v>
      </c>
      <c r="C32" s="12" t="s">
        <v>116</v>
      </c>
      <c r="D32" s="15">
        <f>'Komponenty a spotrebny material'!D26</f>
        <v>20</v>
      </c>
      <c r="E32" s="21"/>
      <c r="F32" s="21"/>
      <c r="G32" s="21"/>
      <c r="H32" s="22"/>
      <c r="I32" s="13" t="str">
        <f>'Komponenty a spotrebny material'!G26</f>
        <v>Snímač vstupného tlaku s digitálnym/analógovým výstupom podľa dostupnosti</v>
      </c>
      <c r="J32" s="14"/>
    </row>
    <row r="33" spans="1:10" ht="45" x14ac:dyDescent="0.25">
      <c r="A33" s="15">
        <f>'Komponenty a spotrebny material'!A27</f>
        <v>22</v>
      </c>
      <c r="B33" s="10" t="str">
        <f>'Komponenty a spotrebny material'!B27&amp;" "&amp;'Komponenty a spotrebny material'!C27</f>
        <v>Snímač tlaku rozsah 0-30 kPa</v>
      </c>
      <c r="C33" s="12" t="s">
        <v>116</v>
      </c>
      <c r="D33" s="15">
        <f>'Komponenty a spotrebny material'!D27</f>
        <v>20</v>
      </c>
      <c r="E33" s="21"/>
      <c r="F33" s="21"/>
      <c r="G33" s="21"/>
      <c r="H33" s="22"/>
      <c r="I33" s="13" t="str">
        <f>'Komponenty a spotrebny material'!G27</f>
        <v>Snímač tlaku meracieho katétra s digitálnym/analógovým výstupom podľa dostupnosti</v>
      </c>
      <c r="J33" s="14"/>
    </row>
    <row r="34" spans="1:10" x14ac:dyDescent="0.25">
      <c r="A34" s="15">
        <f>'Komponenty a spotrebny material'!A28</f>
        <v>23</v>
      </c>
      <c r="B34" s="10" t="str">
        <f>'Komponenty a spotrebny material'!B28&amp;" "&amp;'Komponenty a spotrebny material'!C28</f>
        <v xml:space="preserve">akumulátory </v>
      </c>
      <c r="C34" s="12" t="s">
        <v>116</v>
      </c>
      <c r="D34" s="15">
        <f>'Komponenty a spotrebny material'!D28</f>
        <v>20</v>
      </c>
      <c r="E34" s="21"/>
      <c r="F34" s="21"/>
      <c r="G34" s="21"/>
      <c r="H34" s="22"/>
      <c r="I34" s="13" t="str">
        <f>'Komponenty a spotrebny material'!G28</f>
        <v>LION akumulátory prístroja</v>
      </c>
      <c r="J34" s="14"/>
    </row>
    <row r="35" spans="1:10" x14ac:dyDescent="0.25">
      <c r="A35" s="15">
        <f>'Komponenty a spotrebny material'!A29</f>
        <v>24</v>
      </c>
      <c r="B35" s="10" t="str">
        <f>'Komponenty a spotrebny material'!B29&amp;" "&amp;'Komponenty a spotrebny material'!C29</f>
        <v xml:space="preserve">ovládacie relé </v>
      </c>
      <c r="C35" s="12" t="s">
        <v>116</v>
      </c>
      <c r="D35" s="15">
        <f>'Komponenty a spotrebny material'!D29</f>
        <v>20</v>
      </c>
      <c r="E35" s="21"/>
      <c r="F35" s="21"/>
      <c r="G35" s="21"/>
      <c r="H35" s="22"/>
      <c r="I35" s="13" t="str">
        <f>'Komponenty a spotrebny material'!G29</f>
        <v>Hlavné relé napájania prístroja</v>
      </c>
      <c r="J35" s="14"/>
    </row>
    <row r="36" spans="1:10" ht="13.9" customHeight="1" x14ac:dyDescent="0.25">
      <c r="A36" s="15">
        <f>'Komponenty a spotrebny material'!A30</f>
        <v>25</v>
      </c>
      <c r="B36" s="10" t="str">
        <f>'Komponenty a spotrebny material'!B30&amp;" "&amp;'Komponenty a spotrebny material'!C30</f>
        <v>káble nízkonapäťové</v>
      </c>
      <c r="C36" s="12" t="s">
        <v>116</v>
      </c>
      <c r="D36" s="15">
        <f>'Komponenty a spotrebny material'!D30</f>
        <v>100</v>
      </c>
      <c r="E36" s="21"/>
      <c r="F36" s="21"/>
      <c r="G36" s="21"/>
      <c r="H36" s="22"/>
      <c r="I36" s="13" t="str">
        <f>'Komponenty a spotrebny material'!G30</f>
        <v>Interné prepojovacie signálne a nízkonapäťové káble</v>
      </c>
      <c r="J36" s="14"/>
    </row>
    <row r="37" spans="1:10" ht="30" x14ac:dyDescent="0.25">
      <c r="A37" s="15">
        <f>'Komponenty a spotrebny material'!A31</f>
        <v>26</v>
      </c>
      <c r="B37" s="10" t="str">
        <f>'Komponenty a spotrebny material'!B31&amp;" "&amp;'Komponenty a spotrebny material'!C31</f>
        <v>Káble 230V napájanie s aretáciou</v>
      </c>
      <c r="C37" s="12" t="s">
        <v>116</v>
      </c>
      <c r="D37" s="15">
        <f>'Komponenty a spotrebny material'!D31</f>
        <v>10</v>
      </c>
      <c r="E37" s="21"/>
      <c r="F37" s="21"/>
      <c r="G37" s="21"/>
      <c r="H37" s="22"/>
      <c r="I37" s="13" t="str">
        <f>'Komponenty a spotrebny material'!G31</f>
        <v>Prívodná šnúra s aretáciou a interné silové káble napájania</v>
      </c>
      <c r="J37" s="14"/>
    </row>
    <row r="38" spans="1:10" ht="30" x14ac:dyDescent="0.25">
      <c r="A38" s="15">
        <f>'Komponenty a spotrebny material'!A32</f>
        <v>27</v>
      </c>
      <c r="B38" s="10" t="str">
        <f>'Komponenty a spotrebny material'!B32&amp;" "&amp;'Komponenty a spotrebny material'!C32</f>
        <v>Vstupný filter 230V filter s aretovaním</v>
      </c>
      <c r="C38" s="12" t="s">
        <v>116</v>
      </c>
      <c r="D38" s="15">
        <f>'Komponenty a spotrebny material'!D32</f>
        <v>10</v>
      </c>
      <c r="E38" s="21"/>
      <c r="F38" s="21"/>
      <c r="G38" s="21"/>
      <c r="H38" s="22"/>
      <c r="I38" s="13" t="str">
        <f>'Komponenty a spotrebny material'!G32</f>
        <v>Vstupný EMC filter napájania zo siete</v>
      </c>
      <c r="J38" s="14"/>
    </row>
    <row r="39" spans="1:10" x14ac:dyDescent="0.25">
      <c r="A39" s="15">
        <f>'Komponenty a spotrebny material'!A33</f>
        <v>28</v>
      </c>
      <c r="B39" s="10" t="str">
        <f>'Komponenty a spotrebny material'!B33&amp;" "&amp;'Komponenty a spotrebny material'!C33</f>
        <v xml:space="preserve">koncovky </v>
      </c>
      <c r="C39" s="12" t="s">
        <v>116</v>
      </c>
      <c r="D39" s="15">
        <f>'Komponenty a spotrebny material'!D33</f>
        <v>100</v>
      </c>
      <c r="E39" s="21"/>
      <c r="F39" s="21"/>
      <c r="G39" s="21"/>
      <c r="H39" s="22"/>
      <c r="I39" s="13" t="str">
        <f>'Komponenty a spotrebny material'!G33</f>
        <v>Koncovky silových interných káblov</v>
      </c>
      <c r="J39" s="14"/>
    </row>
    <row r="40" spans="1:10" x14ac:dyDescent="0.25">
      <c r="A40" s="15">
        <f>'Komponenty a spotrebny material'!A34</f>
        <v>29</v>
      </c>
      <c r="B40" s="10" t="str">
        <f>'Komponenty a spotrebny material'!B34&amp;" "&amp;'Komponenty a spotrebny material'!C34</f>
        <v>Nálepka predný panel bez tlačidieľ</v>
      </c>
      <c r="C40" s="12" t="s">
        <v>116</v>
      </c>
      <c r="D40" s="15">
        <f>'Komponenty a spotrebny material'!D34</f>
        <v>10</v>
      </c>
      <c r="E40" s="21"/>
      <c r="F40" s="21"/>
      <c r="G40" s="21"/>
      <c r="H40" s="22"/>
      <c r="I40" s="13" t="str">
        <f>'Komponenty a spotrebny material'!G34</f>
        <v>Nálepka predného panela bez tlačidiel</v>
      </c>
      <c r="J40" s="14"/>
    </row>
    <row r="41" spans="1:10" x14ac:dyDescent="0.25">
      <c r="A41" s="15">
        <f>'Komponenty a spotrebny material'!A35</f>
        <v>30</v>
      </c>
      <c r="B41" s="10" t="str">
        <f>'Komponenty a spotrebny material'!B35&amp;" "&amp;'Komponenty a spotrebny material'!C35</f>
        <v>Nálepka predný panel s tlačidlamy</v>
      </c>
      <c r="C41" s="12" t="s">
        <v>116</v>
      </c>
      <c r="D41" s="15">
        <f>'Komponenty a spotrebny material'!D35</f>
        <v>10</v>
      </c>
      <c r="E41" s="21"/>
      <c r="F41" s="21"/>
      <c r="G41" s="21"/>
      <c r="H41" s="22"/>
      <c r="I41" s="13" t="str">
        <f>'Komponenty a spotrebny material'!G35</f>
        <v>Nálepka predného panela s tlačidlami</v>
      </c>
      <c r="J41" s="14"/>
    </row>
    <row r="42" spans="1:10" ht="30" x14ac:dyDescent="0.25">
      <c r="A42" s="15">
        <f>'Komponenty a spotrebny material'!A36</f>
        <v>31</v>
      </c>
      <c r="B42" s="10" t="str">
        <f>'Komponenty a spotrebny material'!B36&amp;" "&amp;'Komponenty a spotrebny material'!C36</f>
        <v xml:space="preserve">Výroba a osadenie dosiek plošných spojov </v>
      </c>
      <c r="C42" s="12" t="s">
        <v>116</v>
      </c>
      <c r="D42" s="15">
        <f>'Komponenty a spotrebny material'!D36</f>
        <v>40</v>
      </c>
      <c r="E42" s="21"/>
      <c r="F42" s="21"/>
      <c r="G42" s="21"/>
      <c r="H42" s="22"/>
      <c r="I42" s="13" t="str">
        <f>'Komponenty a spotrebny material'!G36</f>
        <v>Výroba dosiek pološných spojov podla potrieb riadenia a regulácie prístroja</v>
      </c>
      <c r="J42" s="14"/>
    </row>
    <row r="43" spans="1:10" ht="30" x14ac:dyDescent="0.25">
      <c r="A43" s="15">
        <f>'Komponenty a spotrebny material'!A37</f>
        <v>32</v>
      </c>
      <c r="B43" s="10" t="str">
        <f>'Komponenty a spotrebny material'!B37&amp;" "&amp;'Komponenty a spotrebny material'!C37</f>
        <v xml:space="preserve">Ostatné  </v>
      </c>
      <c r="C43" s="12" t="s">
        <v>116</v>
      </c>
      <c r="D43" s="15">
        <f>'Komponenty a spotrebny material'!D37</f>
        <v>10</v>
      </c>
      <c r="E43" s="21"/>
      <c r="F43" s="21"/>
      <c r="G43" s="21"/>
      <c r="H43" s="22"/>
      <c r="I43" s="13" t="str">
        <f>'Komponenty a spotrebny material'!G37</f>
        <v>Ostatné výdavky na spotrebný materiál pri výrobe prototypov</v>
      </c>
      <c r="J43" s="14"/>
    </row>
    <row r="44" spans="1:10" ht="30" x14ac:dyDescent="0.25">
      <c r="A44" s="15">
        <f>'Komponenty a spotrebny material'!A38</f>
        <v>33</v>
      </c>
      <c r="B44" s="10" t="str">
        <f>'Komponenty a spotrebny material'!B38&amp;" "&amp;'Komponenty a spotrebny material'!C38</f>
        <v xml:space="preserve">Zvlhčovací systém dýchacích plynov </v>
      </c>
      <c r="C44" s="12" t="s">
        <v>116</v>
      </c>
      <c r="D44" s="15">
        <f>'Komponenty a spotrebny material'!D38</f>
        <v>2</v>
      </c>
      <c r="E44" s="74"/>
      <c r="F44" s="21"/>
      <c r="G44" s="21"/>
      <c r="H44" s="22"/>
      <c r="I44" s="13" t="str">
        <f>'Komponenty a spotrebny material'!G38</f>
        <v>Zvlhčovací systém dýchacích plynov najvyššej triedy, vrátane príslušenstva</v>
      </c>
      <c r="J44" s="14"/>
    </row>
    <row r="45" spans="1:10" x14ac:dyDescent="0.25">
      <c r="A45" s="15"/>
      <c r="B45" s="10"/>
      <c r="C45" s="12"/>
      <c r="D45" s="15"/>
      <c r="E45" s="21"/>
      <c r="F45" s="21"/>
      <c r="G45" s="21"/>
      <c r="H45" s="22"/>
      <c r="I45" s="13"/>
      <c r="J45" s="14"/>
    </row>
    <row r="46" spans="1:10" x14ac:dyDescent="0.25">
      <c r="A46" s="15"/>
      <c r="B46" s="42" t="str">
        <f>'Komponenty a spotrebny material'!B40&amp;" "&amp;'Komponenty a spotrebny material'!C40</f>
        <v xml:space="preserve">SPOTREBNÝ MATERIÁL </v>
      </c>
      <c r="C46" s="12"/>
      <c r="D46" s="15"/>
      <c r="E46" s="21"/>
      <c r="F46" s="21"/>
      <c r="G46" s="21"/>
      <c r="H46" s="22"/>
      <c r="I46" s="13"/>
      <c r="J46" s="14"/>
    </row>
    <row r="47" spans="1:10" x14ac:dyDescent="0.25">
      <c r="A47" s="15">
        <f>'Komponenty a spotrebny material'!A41</f>
        <v>34</v>
      </c>
      <c r="B47" s="10" t="str">
        <f>'Komponenty a spotrebny material'!B41&amp;" "&amp;'Komponenty a spotrebny material'!C41</f>
        <v>Kyslík Messer kyslíková flaša</v>
      </c>
      <c r="C47" s="12" t="s">
        <v>116</v>
      </c>
      <c r="D47" s="15">
        <f>'Komponenty a spotrebny material'!D41</f>
        <v>24</v>
      </c>
      <c r="E47" s="21"/>
      <c r="F47" s="21"/>
      <c r="G47" s="21"/>
      <c r="H47" s="22"/>
      <c r="I47" s="13" t="str">
        <f>'Komponenty a spotrebny material'!G41</f>
        <v>Kyslík spotrebovaný pri vývoji</v>
      </c>
      <c r="J47" s="14"/>
    </row>
    <row r="48" spans="1:10" ht="30" x14ac:dyDescent="0.25">
      <c r="A48" s="15">
        <f>'Komponenty a spotrebny material'!A42</f>
        <v>35</v>
      </c>
      <c r="B48" s="10" t="str">
        <f>'Komponenty a spotrebny material'!B42&amp;" "&amp;'Komponenty a spotrebny material'!C42</f>
        <v>elektro Cín, tavidlo, hroty</v>
      </c>
      <c r="C48" s="12" t="s">
        <v>116</v>
      </c>
      <c r="D48" s="15">
        <f>'Komponenty a spotrebny material'!D42</f>
        <v>20</v>
      </c>
      <c r="E48" s="21"/>
      <c r="F48" s="21"/>
      <c r="G48" s="21"/>
      <c r="H48" s="22"/>
      <c r="I48" s="13" t="str">
        <f>'Komponenty a spotrebny material'!G42</f>
        <v>Spotrebný materiál pri osádzaní a úpravách DPS prototypov</v>
      </c>
      <c r="J48" s="14"/>
    </row>
    <row r="49" spans="1:10" x14ac:dyDescent="0.25">
      <c r="A49" s="15">
        <f>'Komponenty a spotrebny material'!A43</f>
        <v>36</v>
      </c>
      <c r="B49" s="10" t="str">
        <f>'Komponenty a spotrebny material'!B43&amp;" "&amp;'Komponenty a spotrebny material'!C43</f>
        <v>Peet materiál do 3D medical</v>
      </c>
      <c r="C49" s="12" t="s">
        <v>116</v>
      </c>
      <c r="D49" s="15">
        <f>'Komponenty a spotrebny material'!D43</f>
        <v>6</v>
      </c>
      <c r="E49" s="21"/>
      <c r="F49" s="21"/>
      <c r="G49" s="21"/>
      <c r="H49" s="22"/>
      <c r="I49" s="13" t="str">
        <f>'Komponenty a spotrebny material'!G43</f>
        <v>Spotrebný materiál 3D tlač</v>
      </c>
      <c r="J49" s="14"/>
    </row>
    <row r="50" spans="1:10" x14ac:dyDescent="0.25">
      <c r="A50" s="15">
        <f>'Komponenty a spotrebny material'!A44</f>
        <v>37</v>
      </c>
      <c r="B50" s="10" t="str">
        <f>'Komponenty a spotrebny material'!B44&amp;" "&amp;'Komponenty a spotrebny material'!C44</f>
        <v>PC-ABS materiál do 3D ABS</v>
      </c>
      <c r="C50" s="12" t="s">
        <v>116</v>
      </c>
      <c r="D50" s="15">
        <f>'Komponenty a spotrebny material'!D44</f>
        <v>50</v>
      </c>
      <c r="E50" s="21"/>
      <c r="F50" s="21"/>
      <c r="G50" s="21"/>
      <c r="H50" s="22"/>
      <c r="I50" s="13" t="str">
        <f>'Komponenty a spotrebny material'!G44</f>
        <v>Spotrebný materiál 3D tlač</v>
      </c>
      <c r="J50" s="14"/>
    </row>
    <row r="51" spans="1:10" x14ac:dyDescent="0.25">
      <c r="A51" s="43"/>
      <c r="B51" s="46" t="str">
        <f>'Komponenty a spotrebny material'!B45&amp;" "&amp;'Komponenty a spotrebny material'!C45</f>
        <v xml:space="preserve">CELKOM </v>
      </c>
      <c r="C51" s="75"/>
      <c r="D51" s="76"/>
      <c r="E51" s="77"/>
      <c r="F51" s="72"/>
      <c r="G51" s="45"/>
      <c r="H51" s="44"/>
      <c r="I51" s="78"/>
      <c r="J51" s="73"/>
    </row>
    <row r="53" spans="1:10" ht="15" customHeight="1" x14ac:dyDescent="0.25">
      <c r="A53" s="51" t="s">
        <v>10</v>
      </c>
      <c r="B53" s="52"/>
      <c r="C53" s="52"/>
      <c r="D53" s="52"/>
      <c r="E53" s="52"/>
      <c r="F53" s="52"/>
      <c r="G53" s="52"/>
      <c r="H53" s="52"/>
      <c r="I53" s="52"/>
      <c r="J53" s="53"/>
    </row>
    <row r="54" spans="1:10" ht="1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5.75" customHeight="1" x14ac:dyDescent="0.25">
      <c r="A55" s="7" t="s">
        <v>9</v>
      </c>
      <c r="B55" s="7"/>
      <c r="C55" s="7"/>
      <c r="D55" s="7"/>
      <c r="E55" s="7"/>
      <c r="F55" s="7"/>
      <c r="G55" s="7"/>
      <c r="H55" s="7"/>
      <c r="I55" s="7"/>
      <c r="J55" s="7"/>
    </row>
    <row r="56" spans="1:10" ht="15.75" customHeight="1" x14ac:dyDescent="0.25">
      <c r="A56" s="7" t="s">
        <v>7</v>
      </c>
      <c r="B56" s="7"/>
      <c r="C56" s="7"/>
      <c r="D56" s="7"/>
      <c r="E56" s="7"/>
      <c r="F56" s="7"/>
      <c r="G56" s="7"/>
      <c r="H56" s="7"/>
      <c r="I56" s="7"/>
      <c r="J56" s="7"/>
    </row>
    <row r="58" spans="1:10" ht="15.75" thickBot="1" x14ac:dyDescent="0.3">
      <c r="B58" t="s">
        <v>117</v>
      </c>
      <c r="F58" t="s">
        <v>118</v>
      </c>
    </row>
    <row r="59" spans="1:10" ht="21" x14ac:dyDescent="0.35">
      <c r="I59" s="25"/>
    </row>
    <row r="60" spans="1:10" ht="21" x14ac:dyDescent="0.35">
      <c r="I60" s="24"/>
    </row>
  </sheetData>
  <mergeCells count="11">
    <mergeCell ref="A2:J2"/>
    <mergeCell ref="A53:J53"/>
    <mergeCell ref="C4:J4"/>
    <mergeCell ref="C5:J5"/>
    <mergeCell ref="C6:J6"/>
    <mergeCell ref="A8:J8"/>
    <mergeCell ref="A5:B5"/>
    <mergeCell ref="A4:B4"/>
    <mergeCell ref="A6:B6"/>
    <mergeCell ref="C51:E51"/>
    <mergeCell ref="A3:J3"/>
  </mergeCells>
  <pageMargins left="0.25" right="0.25" top="0.75" bottom="0.75" header="0.3" footer="0.3"/>
  <pageSetup paperSize="9" scale="4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92B41-C218-4E3A-BB9A-B186FEDB728A}">
  <sheetPr>
    <tabColor rgb="FF92D050"/>
    <pageSetUpPr fitToPage="1"/>
  </sheetPr>
  <dimension ref="A1:G46"/>
  <sheetViews>
    <sheetView topLeftCell="A37" zoomScaleNormal="100" workbookViewId="0">
      <selection activeCell="E5" sqref="E5:F44"/>
    </sheetView>
  </sheetViews>
  <sheetFormatPr defaultColWidth="8.7109375" defaultRowHeight="15" x14ac:dyDescent="0.25"/>
  <cols>
    <col min="1" max="1" width="8.7109375" style="27"/>
    <col min="2" max="2" width="19" style="27" customWidth="1"/>
    <col min="3" max="3" width="24.5703125" style="27" customWidth="1"/>
    <col min="4" max="4" width="12.42578125" style="27" customWidth="1"/>
    <col min="5" max="5" width="10.85546875" style="27" customWidth="1"/>
    <col min="6" max="6" width="11.85546875" style="27" customWidth="1"/>
    <col min="7" max="7" width="76.85546875" style="27" customWidth="1"/>
    <col min="8" max="16384" width="8.7109375" style="27"/>
  </cols>
  <sheetData>
    <row r="1" spans="1:7" ht="15.75" x14ac:dyDescent="0.25">
      <c r="A1" s="26" t="s">
        <v>15</v>
      </c>
    </row>
    <row r="2" spans="1:7" ht="15.75" x14ac:dyDescent="0.25">
      <c r="A2" s="26"/>
    </row>
    <row r="3" spans="1:7" ht="45" x14ac:dyDescent="0.25">
      <c r="A3" s="28" t="s">
        <v>3</v>
      </c>
      <c r="B3" s="29" t="s">
        <v>0</v>
      </c>
      <c r="C3" s="29" t="s">
        <v>16</v>
      </c>
      <c r="D3" s="28" t="s">
        <v>17</v>
      </c>
      <c r="E3" s="28" t="s">
        <v>14</v>
      </c>
      <c r="F3" s="28" t="s">
        <v>13</v>
      </c>
      <c r="G3" s="29" t="s">
        <v>18</v>
      </c>
    </row>
    <row r="4" spans="1:7" s="33" customFormat="1" x14ac:dyDescent="0.25">
      <c r="A4" s="30"/>
      <c r="B4" s="31" t="s">
        <v>19</v>
      </c>
      <c r="C4" s="32"/>
      <c r="D4" s="32"/>
      <c r="E4" s="32"/>
      <c r="F4" s="32"/>
      <c r="G4" s="32"/>
    </row>
    <row r="5" spans="1:7" s="33" customFormat="1" ht="30" x14ac:dyDescent="0.25">
      <c r="A5" s="30">
        <v>1</v>
      </c>
      <c r="B5" s="32" t="s">
        <v>20</v>
      </c>
      <c r="C5" s="32" t="s">
        <v>21</v>
      </c>
      <c r="D5" s="30">
        <v>10</v>
      </c>
      <c r="E5" s="34"/>
      <c r="F5" s="35"/>
      <c r="G5" s="36" t="s">
        <v>22</v>
      </c>
    </row>
    <row r="6" spans="1:7" s="33" customFormat="1" x14ac:dyDescent="0.25">
      <c r="A6" s="30">
        <v>2</v>
      </c>
      <c r="B6" s="32" t="s">
        <v>20</v>
      </c>
      <c r="C6" s="32" t="s">
        <v>23</v>
      </c>
      <c r="D6" s="30">
        <v>20</v>
      </c>
      <c r="E6" s="34"/>
      <c r="F6" s="35"/>
      <c r="G6" s="36" t="s">
        <v>24</v>
      </c>
    </row>
    <row r="7" spans="1:7" s="33" customFormat="1" x14ac:dyDescent="0.25">
      <c r="A7" s="30">
        <v>3</v>
      </c>
      <c r="B7" s="32" t="s">
        <v>25</v>
      </c>
      <c r="C7" s="32" t="s">
        <v>26</v>
      </c>
      <c r="D7" s="30">
        <v>10</v>
      </c>
      <c r="E7" s="34"/>
      <c r="F7" s="35"/>
      <c r="G7" s="36" t="s">
        <v>27</v>
      </c>
    </row>
    <row r="8" spans="1:7" s="33" customFormat="1" x14ac:dyDescent="0.25">
      <c r="A8" s="30">
        <v>4</v>
      </c>
      <c r="B8" s="32" t="s">
        <v>25</v>
      </c>
      <c r="C8" s="32" t="s">
        <v>26</v>
      </c>
      <c r="D8" s="30">
        <v>10</v>
      </c>
      <c r="E8" s="34"/>
      <c r="F8" s="35"/>
      <c r="G8" s="36" t="s">
        <v>28</v>
      </c>
    </row>
    <row r="9" spans="1:7" s="33" customFormat="1" x14ac:dyDescent="0.25">
      <c r="A9" s="30">
        <v>5</v>
      </c>
      <c r="B9" s="32" t="s">
        <v>29</v>
      </c>
      <c r="C9" s="32" t="s">
        <v>30</v>
      </c>
      <c r="D9" s="30">
        <v>10</v>
      </c>
      <c r="E9" s="34"/>
      <c r="F9" s="35"/>
      <c r="G9" s="36" t="s">
        <v>31</v>
      </c>
    </row>
    <row r="10" spans="1:7" s="33" customFormat="1" x14ac:dyDescent="0.25">
      <c r="A10" s="30">
        <v>6</v>
      </c>
      <c r="B10" s="32" t="s">
        <v>32</v>
      </c>
      <c r="C10" s="32" t="s">
        <v>33</v>
      </c>
      <c r="D10" s="30">
        <v>10</v>
      </c>
      <c r="E10" s="34"/>
      <c r="F10" s="35"/>
      <c r="G10" s="36" t="s">
        <v>34</v>
      </c>
    </row>
    <row r="11" spans="1:7" s="33" customFormat="1" x14ac:dyDescent="0.25">
      <c r="A11" s="30">
        <v>7</v>
      </c>
      <c r="B11" s="32" t="s">
        <v>35</v>
      </c>
      <c r="C11" s="32" t="s">
        <v>36</v>
      </c>
      <c r="D11" s="30">
        <v>50</v>
      </c>
      <c r="E11" s="34"/>
      <c r="F11" s="35"/>
      <c r="G11" s="36" t="s">
        <v>37</v>
      </c>
    </row>
    <row r="12" spans="1:7" s="33" customFormat="1" x14ac:dyDescent="0.25">
      <c r="A12" s="30">
        <v>8</v>
      </c>
      <c r="B12" s="32" t="s">
        <v>38</v>
      </c>
      <c r="C12" s="32" t="s">
        <v>39</v>
      </c>
      <c r="D12" s="30">
        <v>100</v>
      </c>
      <c r="E12" s="34"/>
      <c r="F12" s="35"/>
      <c r="G12" s="36" t="s">
        <v>40</v>
      </c>
    </row>
    <row r="13" spans="1:7" s="33" customFormat="1" x14ac:dyDescent="0.25">
      <c r="A13" s="30">
        <v>9</v>
      </c>
      <c r="B13" s="32" t="s">
        <v>41</v>
      </c>
      <c r="C13" s="32" t="s">
        <v>42</v>
      </c>
      <c r="D13" s="30">
        <v>30</v>
      </c>
      <c r="E13" s="34"/>
      <c r="F13" s="35"/>
      <c r="G13" s="36" t="s">
        <v>43</v>
      </c>
    </row>
    <row r="14" spans="1:7" s="33" customFormat="1" x14ac:dyDescent="0.25">
      <c r="A14" s="30">
        <v>10</v>
      </c>
      <c r="B14" s="32" t="s">
        <v>44</v>
      </c>
      <c r="C14" s="32"/>
      <c r="D14" s="30">
        <v>30</v>
      </c>
      <c r="E14" s="34"/>
      <c r="F14" s="35"/>
      <c r="G14" s="36" t="s">
        <v>44</v>
      </c>
    </row>
    <row r="15" spans="1:7" s="33" customFormat="1" x14ac:dyDescent="0.25">
      <c r="A15" s="30">
        <v>11</v>
      </c>
      <c r="B15" s="32" t="s">
        <v>45</v>
      </c>
      <c r="C15" s="32"/>
      <c r="D15" s="30">
        <v>10</v>
      </c>
      <c r="E15" s="34"/>
      <c r="F15" s="35"/>
      <c r="G15" s="36" t="s">
        <v>46</v>
      </c>
    </row>
    <row r="16" spans="1:7" s="33" customFormat="1" x14ac:dyDescent="0.25">
      <c r="A16" s="30">
        <v>12</v>
      </c>
      <c r="B16" s="32" t="s">
        <v>47</v>
      </c>
      <c r="C16" s="32" t="s">
        <v>48</v>
      </c>
      <c r="D16" s="30">
        <v>20</v>
      </c>
      <c r="E16" s="34"/>
      <c r="F16" s="35"/>
      <c r="G16" s="36" t="s">
        <v>49</v>
      </c>
    </row>
    <row r="17" spans="1:7" s="33" customFormat="1" x14ac:dyDescent="0.25">
      <c r="A17" s="30"/>
      <c r="B17" s="31" t="s">
        <v>50</v>
      </c>
      <c r="C17" s="32"/>
      <c r="D17" s="32"/>
      <c r="E17" s="32"/>
      <c r="F17" s="32"/>
      <c r="G17" s="36"/>
    </row>
    <row r="18" spans="1:7" s="33" customFormat="1" x14ac:dyDescent="0.25">
      <c r="A18" s="30">
        <v>13</v>
      </c>
      <c r="B18" s="32" t="s">
        <v>51</v>
      </c>
      <c r="C18" s="32"/>
      <c r="D18" s="30">
        <v>15</v>
      </c>
      <c r="E18" s="34"/>
      <c r="F18" s="35"/>
      <c r="G18" s="36" t="s">
        <v>52</v>
      </c>
    </row>
    <row r="19" spans="1:7" s="33" customFormat="1" x14ac:dyDescent="0.25">
      <c r="A19" s="30">
        <v>14</v>
      </c>
      <c r="B19" s="32" t="s">
        <v>53</v>
      </c>
      <c r="C19" s="32" t="s">
        <v>54</v>
      </c>
      <c r="D19" s="30">
        <v>20</v>
      </c>
      <c r="E19" s="34"/>
      <c r="F19" s="35"/>
      <c r="G19" s="36" t="s">
        <v>55</v>
      </c>
    </row>
    <row r="20" spans="1:7" s="33" customFormat="1" x14ac:dyDescent="0.25">
      <c r="A20" s="30">
        <v>15</v>
      </c>
      <c r="B20" s="32" t="s">
        <v>56</v>
      </c>
      <c r="C20" s="32" t="s">
        <v>57</v>
      </c>
      <c r="D20" s="30">
        <v>50</v>
      </c>
      <c r="E20" s="34"/>
      <c r="F20" s="35"/>
      <c r="G20" s="36" t="s">
        <v>58</v>
      </c>
    </row>
    <row r="21" spans="1:7" s="33" customFormat="1" x14ac:dyDescent="0.25">
      <c r="A21" s="30">
        <v>16</v>
      </c>
      <c r="B21" s="32" t="s">
        <v>59</v>
      </c>
      <c r="C21" s="32"/>
      <c r="D21" s="30">
        <v>20</v>
      </c>
      <c r="E21" s="34"/>
      <c r="F21" s="35"/>
      <c r="G21" s="36" t="s">
        <v>60</v>
      </c>
    </row>
    <row r="22" spans="1:7" s="33" customFormat="1" x14ac:dyDescent="0.25">
      <c r="A22" s="30">
        <v>17</v>
      </c>
      <c r="B22" s="32" t="s">
        <v>61</v>
      </c>
      <c r="C22" s="32" t="s">
        <v>62</v>
      </c>
      <c r="D22" s="30">
        <v>50</v>
      </c>
      <c r="E22" s="34"/>
      <c r="F22" s="35"/>
      <c r="G22" s="36" t="s">
        <v>63</v>
      </c>
    </row>
    <row r="23" spans="1:7" s="33" customFormat="1" x14ac:dyDescent="0.25">
      <c r="A23" s="30">
        <v>18</v>
      </c>
      <c r="B23" s="32" t="s">
        <v>64</v>
      </c>
      <c r="C23" s="32" t="s">
        <v>65</v>
      </c>
      <c r="D23" s="30">
        <v>10</v>
      </c>
      <c r="E23" s="34"/>
      <c r="F23" s="35"/>
      <c r="G23" s="36" t="s">
        <v>66</v>
      </c>
    </row>
    <row r="24" spans="1:7" s="33" customFormat="1" x14ac:dyDescent="0.25">
      <c r="A24" s="30">
        <v>19</v>
      </c>
      <c r="B24" s="32" t="s">
        <v>67</v>
      </c>
      <c r="C24" s="32" t="s">
        <v>68</v>
      </c>
      <c r="D24" s="30">
        <v>20</v>
      </c>
      <c r="E24" s="34"/>
      <c r="F24" s="35"/>
      <c r="G24" s="36" t="s">
        <v>69</v>
      </c>
    </row>
    <row r="25" spans="1:7" s="33" customFormat="1" x14ac:dyDescent="0.25">
      <c r="A25" s="30">
        <v>20</v>
      </c>
      <c r="B25" s="32" t="s">
        <v>70</v>
      </c>
      <c r="C25" s="32"/>
      <c r="D25" s="30">
        <v>200</v>
      </c>
      <c r="E25" s="34"/>
      <c r="F25" s="35"/>
      <c r="G25" s="36" t="s">
        <v>71</v>
      </c>
    </row>
    <row r="26" spans="1:7" s="33" customFormat="1" x14ac:dyDescent="0.25">
      <c r="A26" s="30">
        <v>21</v>
      </c>
      <c r="B26" s="32" t="s">
        <v>72</v>
      </c>
      <c r="C26" s="32" t="s">
        <v>73</v>
      </c>
      <c r="D26" s="30">
        <v>20</v>
      </c>
      <c r="E26" s="34"/>
      <c r="F26" s="35"/>
      <c r="G26" s="36" t="s">
        <v>74</v>
      </c>
    </row>
    <row r="27" spans="1:7" s="33" customFormat="1" ht="30" x14ac:dyDescent="0.25">
      <c r="A27" s="30">
        <v>22</v>
      </c>
      <c r="B27" s="32" t="s">
        <v>72</v>
      </c>
      <c r="C27" s="32" t="s">
        <v>75</v>
      </c>
      <c r="D27" s="30">
        <v>20</v>
      </c>
      <c r="E27" s="34"/>
      <c r="F27" s="35"/>
      <c r="G27" s="36" t="s">
        <v>76</v>
      </c>
    </row>
    <row r="28" spans="1:7" s="33" customFormat="1" x14ac:dyDescent="0.25">
      <c r="A28" s="30">
        <v>23</v>
      </c>
      <c r="B28" s="32" t="s">
        <v>77</v>
      </c>
      <c r="C28" s="32"/>
      <c r="D28" s="30">
        <v>20</v>
      </c>
      <c r="E28" s="34"/>
      <c r="F28" s="35"/>
      <c r="G28" s="36" t="s">
        <v>78</v>
      </c>
    </row>
    <row r="29" spans="1:7" s="33" customFormat="1" x14ac:dyDescent="0.25">
      <c r="A29" s="30">
        <v>24</v>
      </c>
      <c r="B29" s="32" t="s">
        <v>79</v>
      </c>
      <c r="C29" s="32"/>
      <c r="D29" s="30">
        <v>20</v>
      </c>
      <c r="E29" s="34"/>
      <c r="F29" s="35"/>
      <c r="G29" s="36" t="s">
        <v>80</v>
      </c>
    </row>
    <row r="30" spans="1:7" s="33" customFormat="1" x14ac:dyDescent="0.25">
      <c r="A30" s="30">
        <v>25</v>
      </c>
      <c r="B30" s="32" t="s">
        <v>81</v>
      </c>
      <c r="C30" s="32" t="s">
        <v>82</v>
      </c>
      <c r="D30" s="30">
        <v>100</v>
      </c>
      <c r="E30" s="34"/>
      <c r="F30" s="35"/>
      <c r="G30" s="36" t="s">
        <v>83</v>
      </c>
    </row>
    <row r="31" spans="1:7" s="33" customFormat="1" x14ac:dyDescent="0.25">
      <c r="A31" s="30">
        <v>26</v>
      </c>
      <c r="B31" s="32" t="s">
        <v>84</v>
      </c>
      <c r="C31" s="32" t="s">
        <v>85</v>
      </c>
      <c r="D31" s="30">
        <v>10</v>
      </c>
      <c r="E31" s="34"/>
      <c r="F31" s="35"/>
      <c r="G31" s="36" t="s">
        <v>86</v>
      </c>
    </row>
    <row r="32" spans="1:7" s="33" customFormat="1" x14ac:dyDescent="0.25">
      <c r="A32" s="30">
        <v>27</v>
      </c>
      <c r="B32" s="32" t="s">
        <v>87</v>
      </c>
      <c r="C32" s="32" t="s">
        <v>88</v>
      </c>
      <c r="D32" s="30">
        <v>10</v>
      </c>
      <c r="E32" s="34"/>
      <c r="F32" s="35"/>
      <c r="G32" s="36" t="s">
        <v>89</v>
      </c>
    </row>
    <row r="33" spans="1:7" s="33" customFormat="1" x14ac:dyDescent="0.25">
      <c r="A33" s="30">
        <v>28</v>
      </c>
      <c r="B33" s="32" t="s">
        <v>90</v>
      </c>
      <c r="C33" s="32"/>
      <c r="D33" s="30">
        <v>100</v>
      </c>
      <c r="E33" s="34"/>
      <c r="F33" s="35"/>
      <c r="G33" s="36" t="s">
        <v>91</v>
      </c>
    </row>
    <row r="34" spans="1:7" s="33" customFormat="1" x14ac:dyDescent="0.25">
      <c r="A34" s="30">
        <v>29</v>
      </c>
      <c r="B34" s="32" t="s">
        <v>92</v>
      </c>
      <c r="C34" s="32" t="s">
        <v>93</v>
      </c>
      <c r="D34" s="30">
        <v>10</v>
      </c>
      <c r="E34" s="34"/>
      <c r="F34" s="35"/>
      <c r="G34" s="36" t="s">
        <v>94</v>
      </c>
    </row>
    <row r="35" spans="1:7" s="33" customFormat="1" x14ac:dyDescent="0.25">
      <c r="A35" s="30">
        <v>30</v>
      </c>
      <c r="B35" s="32" t="s">
        <v>92</v>
      </c>
      <c r="C35" s="32" t="s">
        <v>95</v>
      </c>
      <c r="D35" s="30">
        <v>10</v>
      </c>
      <c r="E35" s="34"/>
      <c r="F35" s="35"/>
      <c r="G35" s="36" t="s">
        <v>96</v>
      </c>
    </row>
    <row r="36" spans="1:7" s="33" customFormat="1" x14ac:dyDescent="0.25">
      <c r="A36" s="30">
        <v>31</v>
      </c>
      <c r="B36" s="32" t="s">
        <v>97</v>
      </c>
      <c r="C36" s="32"/>
      <c r="D36" s="30">
        <v>40</v>
      </c>
      <c r="E36" s="34"/>
      <c r="F36" s="35"/>
      <c r="G36" s="36" t="s">
        <v>98</v>
      </c>
    </row>
    <row r="37" spans="1:7" s="33" customFormat="1" x14ac:dyDescent="0.25">
      <c r="A37" s="30">
        <v>32</v>
      </c>
      <c r="B37" s="32" t="s">
        <v>47</v>
      </c>
      <c r="C37" s="32"/>
      <c r="D37" s="30">
        <v>10</v>
      </c>
      <c r="E37" s="34"/>
      <c r="F37" s="35"/>
      <c r="G37" s="36" t="s">
        <v>99</v>
      </c>
    </row>
    <row r="38" spans="1:7" s="33" customFormat="1" x14ac:dyDescent="0.25">
      <c r="A38" s="30">
        <v>33</v>
      </c>
      <c r="B38" s="32" t="s">
        <v>100</v>
      </c>
      <c r="C38" s="32"/>
      <c r="D38" s="30">
        <v>2</v>
      </c>
      <c r="E38" s="34"/>
      <c r="F38" s="35"/>
      <c r="G38" s="36" t="s">
        <v>101</v>
      </c>
    </row>
    <row r="39" spans="1:7" s="33" customFormat="1" x14ac:dyDescent="0.25">
      <c r="A39" s="32"/>
      <c r="B39" s="32"/>
      <c r="C39" s="32"/>
      <c r="D39" s="30"/>
      <c r="E39" s="34"/>
      <c r="F39" s="35"/>
      <c r="G39" s="36"/>
    </row>
    <row r="40" spans="1:7" s="33" customFormat="1" x14ac:dyDescent="0.25">
      <c r="A40" s="32"/>
      <c r="B40" s="31" t="s">
        <v>102</v>
      </c>
      <c r="C40" s="32"/>
      <c r="D40" s="30"/>
      <c r="E40" s="34"/>
      <c r="F40" s="35"/>
      <c r="G40" s="36"/>
    </row>
    <row r="41" spans="1:7" s="33" customFormat="1" x14ac:dyDescent="0.25">
      <c r="A41" s="30">
        <v>34</v>
      </c>
      <c r="B41" s="32" t="s">
        <v>103</v>
      </c>
      <c r="C41" s="32" t="s">
        <v>104</v>
      </c>
      <c r="D41" s="30">
        <v>24</v>
      </c>
      <c r="E41" s="34"/>
      <c r="F41" s="35"/>
      <c r="G41" s="36" t="s">
        <v>105</v>
      </c>
    </row>
    <row r="42" spans="1:7" s="33" customFormat="1" x14ac:dyDescent="0.25">
      <c r="A42" s="30">
        <v>35</v>
      </c>
      <c r="B42" s="32" t="s">
        <v>106</v>
      </c>
      <c r="C42" s="32" t="s">
        <v>107</v>
      </c>
      <c r="D42" s="30">
        <v>20</v>
      </c>
      <c r="E42" s="34"/>
      <c r="F42" s="35"/>
      <c r="G42" s="36" t="s">
        <v>108</v>
      </c>
    </row>
    <row r="43" spans="1:7" s="33" customFormat="1" x14ac:dyDescent="0.25">
      <c r="A43" s="30">
        <v>36</v>
      </c>
      <c r="B43" s="32" t="s">
        <v>109</v>
      </c>
      <c r="C43" s="32" t="s">
        <v>110</v>
      </c>
      <c r="D43" s="30">
        <v>6</v>
      </c>
      <c r="E43" s="34"/>
      <c r="F43" s="35"/>
      <c r="G43" s="36" t="s">
        <v>111</v>
      </c>
    </row>
    <row r="44" spans="1:7" s="33" customFormat="1" x14ac:dyDescent="0.25">
      <c r="A44" s="30">
        <v>37</v>
      </c>
      <c r="B44" s="32" t="s">
        <v>112</v>
      </c>
      <c r="C44" s="32" t="s">
        <v>113</v>
      </c>
      <c r="D44" s="30">
        <v>50</v>
      </c>
      <c r="E44" s="34"/>
      <c r="F44" s="35"/>
      <c r="G44" s="36" t="s">
        <v>111</v>
      </c>
    </row>
    <row r="45" spans="1:7" s="33" customFormat="1" x14ac:dyDescent="0.25">
      <c r="A45" s="37"/>
      <c r="B45" s="38" t="s">
        <v>114</v>
      </c>
      <c r="C45" s="37"/>
      <c r="D45" s="39"/>
      <c r="E45" s="40"/>
      <c r="F45" s="41">
        <f>SUM(F4:F44)</f>
        <v>0</v>
      </c>
      <c r="G45" s="37"/>
    </row>
    <row r="46" spans="1:7" s="33" customFormat="1" x14ac:dyDescent="0.25"/>
  </sheetData>
  <pageMargins left="0.25" right="0.25" top="0.75" bottom="0.75" header="0.3" footer="0.3"/>
  <pageSetup paperSize="9" scale="83" fitToHeight="0" orientation="landscape" horizontalDpi="300" verticalDpi="300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87D6DB17EF20488219505173AAB5A4" ma:contentTypeVersion="0" ma:contentTypeDescription="Umožňuje vytvoriť nový dokument." ma:contentTypeScope="" ma:versionID="877e120c5ef138d245747bc68b5c904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C5CEC1-2775-44CC-8E0E-053C0951EA0E}">
  <ds:schemaRefs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5C2EE9D-F59E-4BBE-8B70-0806082816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3B9F65-2186-4B38-8638-31B79D0B14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Komponenty a spotrebny material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Kostolný Peter</dc:creator>
  <cp:lastModifiedBy>Používateľ systému Windows</cp:lastModifiedBy>
  <cp:lastPrinted>2021-08-02T21:16:06Z</cp:lastPrinted>
  <dcterms:created xsi:type="dcterms:W3CDTF">2018-03-14T13:28:59Z</dcterms:created>
  <dcterms:modified xsi:type="dcterms:W3CDTF">2021-10-24T14:08:16Z</dcterms:modified>
</cp:coreProperties>
</file>